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200" windowHeight="6645"/>
  </bookViews>
  <sheets>
    <sheet name="Offer" sheetId="1" r:id="rId1"/>
  </sheets>
  <definedNames>
    <definedName name="_xlnm._FilterDatabase" localSheetId="0" hidden="1">Offer!$A$3:$BJ$87</definedName>
  </definedNames>
  <calcPr calcId="145621"/>
</workbook>
</file>

<file path=xl/calcChain.xml><?xml version="1.0" encoding="utf-8"?>
<calcChain xmlns="http://schemas.openxmlformats.org/spreadsheetml/2006/main">
  <c r="H5" i="1" l="1"/>
  <c r="I5" i="1" s="1"/>
  <c r="H6" i="1"/>
  <c r="I6" i="1" s="1"/>
  <c r="H7" i="1"/>
  <c r="I7" i="1" s="1"/>
  <c r="H8" i="1"/>
  <c r="I8" i="1" s="1"/>
  <c r="H9" i="1"/>
  <c r="I9" i="1" s="1"/>
  <c r="H10" i="1"/>
  <c r="I10" i="1" s="1"/>
  <c r="H11" i="1"/>
  <c r="I11" i="1" s="1"/>
  <c r="H12" i="1"/>
  <c r="I12" i="1" s="1"/>
  <c r="H13" i="1"/>
  <c r="I13" i="1" s="1"/>
  <c r="H14" i="1"/>
  <c r="I14" i="1" s="1"/>
  <c r="H15" i="1"/>
  <c r="I15" i="1" s="1"/>
  <c r="H16" i="1"/>
  <c r="I16" i="1" s="1"/>
  <c r="H17" i="1"/>
  <c r="I17" i="1" s="1"/>
  <c r="H18" i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35" i="1"/>
  <c r="I35" i="1" s="1"/>
  <c r="H36" i="1"/>
  <c r="I36" i="1" s="1"/>
  <c r="H37" i="1"/>
  <c r="I37" i="1" s="1"/>
  <c r="H38" i="1"/>
  <c r="I38" i="1" s="1"/>
  <c r="H39" i="1"/>
  <c r="I39" i="1" s="1"/>
  <c r="H40" i="1"/>
  <c r="I40" i="1" s="1"/>
  <c r="H41" i="1"/>
  <c r="I41" i="1" s="1"/>
  <c r="H42" i="1"/>
  <c r="I42" i="1" s="1"/>
  <c r="H43" i="1"/>
  <c r="I43" i="1" s="1"/>
  <c r="H44" i="1"/>
  <c r="I44" i="1" s="1"/>
  <c r="H45" i="1"/>
  <c r="I45" i="1" s="1"/>
  <c r="H46" i="1"/>
  <c r="I46" i="1" s="1"/>
  <c r="H47" i="1"/>
  <c r="I47" i="1" s="1"/>
  <c r="H48" i="1"/>
  <c r="I48" i="1" s="1"/>
  <c r="H49" i="1"/>
  <c r="I49" i="1" s="1"/>
  <c r="H50" i="1"/>
  <c r="I50" i="1" s="1"/>
  <c r="H51" i="1"/>
  <c r="I51" i="1" s="1"/>
  <c r="H52" i="1"/>
  <c r="I52" i="1" s="1"/>
  <c r="H53" i="1"/>
  <c r="I53" i="1" s="1"/>
  <c r="H54" i="1"/>
  <c r="I54" i="1" s="1"/>
  <c r="H55" i="1"/>
  <c r="I55" i="1" s="1"/>
  <c r="H56" i="1"/>
  <c r="I56" i="1" s="1"/>
  <c r="H57" i="1"/>
  <c r="I57" i="1" s="1"/>
  <c r="H58" i="1"/>
  <c r="I58" i="1" s="1"/>
  <c r="H59" i="1"/>
  <c r="I59" i="1" s="1"/>
  <c r="H60" i="1"/>
  <c r="I60" i="1" s="1"/>
  <c r="H61" i="1"/>
  <c r="I61" i="1" s="1"/>
  <c r="H62" i="1"/>
  <c r="I62" i="1" s="1"/>
  <c r="H63" i="1"/>
  <c r="I63" i="1" s="1"/>
  <c r="H64" i="1"/>
  <c r="I64" i="1" s="1"/>
  <c r="H65" i="1"/>
  <c r="I65" i="1" s="1"/>
  <c r="H66" i="1"/>
  <c r="I66" i="1" s="1"/>
  <c r="H67" i="1"/>
  <c r="I67" i="1" s="1"/>
  <c r="H68" i="1"/>
  <c r="I68" i="1" s="1"/>
  <c r="H69" i="1"/>
  <c r="I69" i="1" s="1"/>
  <c r="H70" i="1"/>
  <c r="I70" i="1" s="1"/>
  <c r="H71" i="1"/>
  <c r="I71" i="1" s="1"/>
  <c r="H72" i="1"/>
  <c r="I72" i="1" s="1"/>
  <c r="H73" i="1"/>
  <c r="I73" i="1" s="1"/>
  <c r="H74" i="1"/>
  <c r="I74" i="1" s="1"/>
  <c r="H75" i="1"/>
  <c r="I75" i="1" s="1"/>
  <c r="H76" i="1"/>
  <c r="I76" i="1" s="1"/>
  <c r="H77" i="1"/>
  <c r="I77" i="1" s="1"/>
  <c r="H78" i="1"/>
  <c r="I78" i="1" s="1"/>
  <c r="H79" i="1"/>
  <c r="I79" i="1" s="1"/>
  <c r="H80" i="1"/>
  <c r="I80" i="1" s="1"/>
  <c r="H81" i="1"/>
  <c r="I81" i="1" s="1"/>
  <c r="H82" i="1"/>
  <c r="I82" i="1" s="1"/>
  <c r="H83" i="1"/>
  <c r="I83" i="1" s="1"/>
  <c r="H84" i="1"/>
  <c r="I84" i="1" s="1"/>
  <c r="H85" i="1"/>
  <c r="I85" i="1" s="1"/>
  <c r="H86" i="1"/>
  <c r="I86" i="1" s="1"/>
  <c r="H87" i="1"/>
  <c r="I87" i="1" s="1"/>
  <c r="H4" i="1"/>
  <c r="I4" i="1" s="1"/>
  <c r="I2" i="1" s="1"/>
  <c r="H2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F2" i="1"/>
  <c r="J2" i="1" l="1"/>
</calcChain>
</file>

<file path=xl/sharedStrings.xml><?xml version="1.0" encoding="utf-8"?>
<sst xmlns="http://schemas.openxmlformats.org/spreadsheetml/2006/main" count="469" uniqueCount="197">
  <si>
    <t>Description (Fabric/Material)</t>
  </si>
  <si>
    <t>Colour</t>
  </si>
  <si>
    <t>Bottoms</t>
  </si>
  <si>
    <t>CAMDEN FIT PLAIN TWILL TROUSER</t>
  </si>
  <si>
    <t>Jet Black</t>
  </si>
  <si>
    <t>CAMDEN FIT PLAIN TWILL TWO PIECE SUIT</t>
  </si>
  <si>
    <t>Peacoat</t>
  </si>
  <si>
    <t>CAMDEN FIT TONIC TROUSER</t>
  </si>
  <si>
    <t>Blue Depths</t>
  </si>
  <si>
    <t>CAMDEN FIT TONIC TWO PIECE SUIT</t>
  </si>
  <si>
    <t>Dark Teal Blue</t>
  </si>
  <si>
    <t>GRAPHIC CHECK CAMDEN FIT TWO PIECE SUIT</t>
  </si>
  <si>
    <t>GRAPHIC CHECK CAMDEN FIT TROUSER</t>
  </si>
  <si>
    <t>Outerwear</t>
  </si>
  <si>
    <t>PUPPYTOOTH CAMDEN FIT JACKET</t>
  </si>
  <si>
    <t>CAMDEN FIT TONIC JACKET</t>
  </si>
  <si>
    <t>GRAPHIC CHECK CAMDEN FIT JACKET</t>
  </si>
  <si>
    <t>TONIC SHAWL COLLAR JACKET</t>
  </si>
  <si>
    <t xml:space="preserve">TONIC WAISTCOAT </t>
  </si>
  <si>
    <t>Oxford Blue</t>
  </si>
  <si>
    <t>Smoked Pearl</t>
  </si>
  <si>
    <t>PRINCE OF WALES CHECK WAISTCOAT</t>
  </si>
  <si>
    <t>PUPPYTOOTH WAISTCOAT</t>
  </si>
  <si>
    <t>CAMDEN FIT MINI STRIPE JACKET</t>
  </si>
  <si>
    <t>KINGS FIT PLAIN TWILL TWO PIECE SUIT</t>
  </si>
  <si>
    <t>KINGS FIT PLAIN TWILL TROUSER</t>
  </si>
  <si>
    <t>KINGS FIT PLAIN TWILL JACKET</t>
  </si>
  <si>
    <t>Phantom</t>
  </si>
  <si>
    <t>GRAPHIC CHECK CAMDEN FIT THREE PIECE SUIT</t>
  </si>
  <si>
    <t>CAMDEN FIT PLAIN TWILL JACKET</t>
  </si>
  <si>
    <t>Cranberry Red</t>
  </si>
  <si>
    <t>CAMDEN FIT MINI STRIPE TROUSER</t>
  </si>
  <si>
    <t>CAMDEN FIT MINI STRIPE TWO PIECE SUIT</t>
  </si>
  <si>
    <t>CAMDEN FIT SUMMER NEP TWO PIECE SUIT</t>
  </si>
  <si>
    <t>CAMDEN FIT SUMMER NEP TROUSER</t>
  </si>
  <si>
    <t>CAMDEN FIT SUMMER NEP JACKET</t>
  </si>
  <si>
    <t>Accessories</t>
  </si>
  <si>
    <t>Black</t>
  </si>
  <si>
    <t>HIP FLASK LEATHER EMBOSSED</t>
  </si>
  <si>
    <t>EC1 CHINO SLIM FIT CHINO</t>
  </si>
  <si>
    <t>Palm Leaf</t>
  </si>
  <si>
    <t>EC1 SLIM FIT CHINO SLIM FIT</t>
  </si>
  <si>
    <t>Olive Drab</t>
  </si>
  <si>
    <t xml:space="preserve">BEDFORD CORD TROUSER </t>
  </si>
  <si>
    <t>STRAIGHT LEG JEANS THE COBDEN</t>
  </si>
  <si>
    <t>6Month Vintage/Indigo</t>
  </si>
  <si>
    <t xml:space="preserve">SLIM STRETCH CHINO </t>
  </si>
  <si>
    <t>Spice Mix</t>
  </si>
  <si>
    <t>Navy Blazer</t>
  </si>
  <si>
    <t xml:space="preserve">COTTON JACKET </t>
  </si>
  <si>
    <t>Beige</t>
  </si>
  <si>
    <t xml:space="preserve">NYLON PARKA </t>
  </si>
  <si>
    <t>Classic Navy</t>
  </si>
  <si>
    <t>Shirts</t>
  </si>
  <si>
    <t>White</t>
  </si>
  <si>
    <t>Silver Chalice Marl</t>
  </si>
  <si>
    <t xml:space="preserve">3 PACK BRIEF </t>
  </si>
  <si>
    <t>Black/Grey/White</t>
  </si>
  <si>
    <t>BIG BEAT RELAXED STRAIGHT 18"</t>
  </si>
  <si>
    <t>Federal</t>
  </si>
  <si>
    <t>FLANNEL TROUSER SLIM FIT</t>
  </si>
  <si>
    <t>Navy Blazer Marl</t>
  </si>
  <si>
    <t>CAMDEN FIT MINI MOD CHECK TWO PIECE SUIT</t>
  </si>
  <si>
    <t>CAMDEN FIT MINI MOD CHECK TROUSER</t>
  </si>
  <si>
    <t>CAMDEN FIT GINGHAM TROUSER</t>
  </si>
  <si>
    <t>CAMDEN FIT GINGHAM TWO PIECE SUIT</t>
  </si>
  <si>
    <t>CAMDEN FIT MINI MOD CHECK JACKET</t>
  </si>
  <si>
    <t>CAMDEN FIT GINGHAM JACKET</t>
  </si>
  <si>
    <t>CAMDEN FIT PRINCE OF WALES CHECK TWO PIECE SUIT</t>
  </si>
  <si>
    <t xml:space="preserve">LS OXFORD SHIRT </t>
  </si>
  <si>
    <t>3 Piece Suit</t>
  </si>
  <si>
    <t>2 Piece Suit</t>
  </si>
  <si>
    <t>Total RRP</t>
  </si>
  <si>
    <t>RRP</t>
  </si>
  <si>
    <t>Brand</t>
  </si>
  <si>
    <t>Ben Sherman</t>
  </si>
  <si>
    <t>Image</t>
  </si>
  <si>
    <t>PUPPYTOOTH CAMDEN fit TROUSER</t>
  </si>
  <si>
    <t>PUPPYTOOTH CAMDEN FIT THREE PIECE SUIT</t>
  </si>
  <si>
    <t xml:space="preserve"> </t>
  </si>
  <si>
    <t>Polos</t>
  </si>
  <si>
    <t>Grey</t>
  </si>
  <si>
    <t>M</t>
  </si>
  <si>
    <t>XXl</t>
  </si>
  <si>
    <t>THE LONG SLEEVE POLO</t>
  </si>
  <si>
    <t>COTTON PRINTED SHIRT TKM</t>
  </si>
  <si>
    <t>Shark Grey</t>
  </si>
  <si>
    <t>CAMDEN FIT PRINCE OF WALES JACKET</t>
  </si>
  <si>
    <t>CAMDEN FIT PRINCE OF WALES CHECK TROUSER</t>
  </si>
  <si>
    <t xml:space="preserve">HERRINGBONE BLAZER </t>
  </si>
  <si>
    <t>Graphite Marl</t>
  </si>
  <si>
    <t>Style Code</t>
  </si>
  <si>
    <t>N/A</t>
  </si>
  <si>
    <t>MA08040</t>
  </si>
  <si>
    <t>MG12589-MF12603</t>
  </si>
  <si>
    <t>MG12587-MF12601</t>
  </si>
  <si>
    <t>MG12583-MF12597</t>
  </si>
  <si>
    <t>MG12580-MF12592</t>
  </si>
  <si>
    <t>MG12585-MF12599</t>
  </si>
  <si>
    <t>MG12588-MF12602</t>
  </si>
  <si>
    <t>MG12584-MF12598</t>
  </si>
  <si>
    <t>MG12586-MF12600</t>
  </si>
  <si>
    <t>MG12579-MF12591</t>
  </si>
  <si>
    <t>MG12581-MF12594</t>
  </si>
  <si>
    <t>MG12586-MF12600-MW12642</t>
  </si>
  <si>
    <t>MG12581-MF12594-MW12566</t>
  </si>
  <si>
    <t>LM00952</t>
  </si>
  <si>
    <t>MS11970</t>
  </si>
  <si>
    <t>MG11084*DB</t>
  </si>
  <si>
    <t>DMC648DC</t>
  </si>
  <si>
    <t>MG12589</t>
  </si>
  <si>
    <t>MG12587</t>
  </si>
  <si>
    <t>MG12583</t>
  </si>
  <si>
    <t>MG12580</t>
  </si>
  <si>
    <t>MG12588</t>
  </si>
  <si>
    <t>MG12584</t>
  </si>
  <si>
    <t>MG00002</t>
  </si>
  <si>
    <t>MG00902</t>
  </si>
  <si>
    <t>MG11838</t>
  </si>
  <si>
    <t>MG12586</t>
  </si>
  <si>
    <t>MG12579</t>
  </si>
  <si>
    <t>MG12581</t>
  </si>
  <si>
    <t>MG10647</t>
  </si>
  <si>
    <t>MG10554</t>
  </si>
  <si>
    <t>MF12603</t>
  </si>
  <si>
    <t>MF12601</t>
  </si>
  <si>
    <t>MF12597</t>
  </si>
  <si>
    <t>MF12592</t>
  </si>
  <si>
    <t>MF12602</t>
  </si>
  <si>
    <t>MF12598</t>
  </si>
  <si>
    <t>MF00249A</t>
  </si>
  <si>
    <t>MF12600</t>
  </si>
  <si>
    <t>MF12591</t>
  </si>
  <si>
    <t>MF11117*DB</t>
  </si>
  <si>
    <t>MW12565</t>
  </si>
  <si>
    <t>MF12594</t>
  </si>
  <si>
    <t>MW12566</t>
  </si>
  <si>
    <t>MF12645</t>
  </si>
  <si>
    <t>MW12564</t>
  </si>
  <si>
    <t>MA11021</t>
  </si>
  <si>
    <t>MC00161</t>
  </si>
  <si>
    <t>MA10111</t>
  </si>
  <si>
    <t>ME10171</t>
  </si>
  <si>
    <t>MA11708*AX</t>
  </si>
  <si>
    <t>MF12599</t>
  </si>
  <si>
    <t>MG10767</t>
  </si>
  <si>
    <t>MG12585</t>
  </si>
  <si>
    <t>MF11766</t>
  </si>
  <si>
    <t>PUPPYTOOTH CAMDEN FIT TWO PIECE SUIT</t>
  </si>
  <si>
    <t>S</t>
  </si>
  <si>
    <t>L</t>
  </si>
  <si>
    <t>XL</t>
  </si>
  <si>
    <t>SHO 28</t>
  </si>
  <si>
    <t>SHO 30</t>
  </si>
  <si>
    <t>SHO 32</t>
  </si>
  <si>
    <t>SHO 34</t>
  </si>
  <si>
    <t>SHO 36</t>
  </si>
  <si>
    <t>SHO 38</t>
  </si>
  <si>
    <t>SHO 40</t>
  </si>
  <si>
    <t>SHO 42</t>
  </si>
  <si>
    <t>SHO 44</t>
  </si>
  <si>
    <t>REG 28</t>
  </si>
  <si>
    <t>REG 30</t>
  </si>
  <si>
    <t>REG 32</t>
  </si>
  <si>
    <t>REG 34</t>
  </si>
  <si>
    <t>REG 36</t>
  </si>
  <si>
    <t>REG 38</t>
  </si>
  <si>
    <t>REG 40</t>
  </si>
  <si>
    <t>REG 42</t>
  </si>
  <si>
    <t>REG 44</t>
  </si>
  <si>
    <t>REG 46</t>
  </si>
  <si>
    <t>LON 28</t>
  </si>
  <si>
    <t>LON 30</t>
  </si>
  <si>
    <t>LON 34</t>
  </si>
  <si>
    <t>LON 36</t>
  </si>
  <si>
    <t>LON 38</t>
  </si>
  <si>
    <t>LON 40</t>
  </si>
  <si>
    <t>LON 42</t>
  </si>
  <si>
    <t>LON 44</t>
  </si>
  <si>
    <t>ONE SIZE</t>
  </si>
  <si>
    <t>L30 W38</t>
  </si>
  <si>
    <t>L32 W32</t>
  </si>
  <si>
    <t>L32 W34</t>
  </si>
  <si>
    <t>L32 W36</t>
  </si>
  <si>
    <t>L32 W38</t>
  </si>
  <si>
    <t>L32 W46</t>
  </si>
  <si>
    <t>L34 W32</t>
  </si>
  <si>
    <t>L34 W34</t>
  </si>
  <si>
    <t>Total Qty</t>
  </si>
  <si>
    <t>Item</t>
  </si>
  <si>
    <t>SMALL POINT COLLAR SHIRT CAMDEN FIT</t>
  </si>
  <si>
    <t>CLASSIC OXFORD MOD LS</t>
  </si>
  <si>
    <t>Ballerina Pink</t>
  </si>
  <si>
    <t>Trousers</t>
  </si>
  <si>
    <t>LON 46</t>
  </si>
  <si>
    <t>WS SINGLE UNIT</t>
  </si>
  <si>
    <t>TOTAL WHOLESALE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</si>
</sst>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£-809]* #,##0.00_-;\-[$£-809]* #,##0.00_-;_-[$£-809]* &quot;-&quot;??_-;_-@_-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45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CF48E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6">
    <xf numFmtId="0" fontId="0" fillId="0" borderId="0" xfId="0"/>
    <xf numFmtId="164" fontId="0" fillId="0" borderId="0" xfId="0" applyNumberFormat="1"/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164" fontId="0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4" borderId="1" xfId="1" applyFont="1" applyFill="1" applyBorder="1" applyAlignment="1">
      <alignment horizontal="center" vertical="center" wrapText="1"/>
    </xf>
    <xf numFmtId="1" fontId="4" fillId="4" borderId="1" xfId="1" applyNumberFormat="1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1" fontId="1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" fillId="0" borderId="1" xfId="1" applyBorder="1"/>
    <xf numFmtId="164" fontId="1" fillId="0" borderId="1" xfId="0" applyNumberFormat="1" applyFont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</cellXfs>
  <cellStyles count="2"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F4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186690</xdr:colOff>
      <xdr:row>0</xdr:row>
      <xdr:rowOff>47625</xdr:rowOff>
    </xdr:from>
    <xdr:to>
      <xdr:col>10</xdr:col>
      <xdr:colOff>1317411</xdr:colOff>
      <xdr:row>0</xdr:row>
      <xdr:rowOff>1670685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6315" y="47625"/>
          <a:ext cx="2064171" cy="162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303337</xdr:colOff>
      <xdr:row>3</xdr:row>
      <xdr:rowOff>38100</xdr:rowOff>
    </xdr:from>
    <xdr:to>
      <xdr:col>10</xdr:col>
      <xdr:colOff>1203337</xdr:colOff>
      <xdr:row>3</xdr:row>
      <xdr:rowOff>1478100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2647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4</xdr:row>
      <xdr:rowOff>38100</xdr:rowOff>
    </xdr:from>
    <xdr:to>
      <xdr:col>10</xdr:col>
      <xdr:colOff>1203337</xdr:colOff>
      <xdr:row>4</xdr:row>
      <xdr:rowOff>1478100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4171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5</xdr:row>
      <xdr:rowOff>28575</xdr:rowOff>
    </xdr:from>
    <xdr:to>
      <xdr:col>10</xdr:col>
      <xdr:colOff>1203337</xdr:colOff>
      <xdr:row>5</xdr:row>
      <xdr:rowOff>1468575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568642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6</xdr:row>
      <xdr:rowOff>47625</xdr:rowOff>
    </xdr:from>
    <xdr:to>
      <xdr:col>10</xdr:col>
      <xdr:colOff>1203337</xdr:colOff>
      <xdr:row>6</xdr:row>
      <xdr:rowOff>1487625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7229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7</xdr:row>
      <xdr:rowOff>28575</xdr:rowOff>
    </xdr:from>
    <xdr:to>
      <xdr:col>10</xdr:col>
      <xdr:colOff>1203337</xdr:colOff>
      <xdr:row>7</xdr:row>
      <xdr:rowOff>1468575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873442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8</xdr:row>
      <xdr:rowOff>38100</xdr:rowOff>
    </xdr:from>
    <xdr:to>
      <xdr:col>10</xdr:col>
      <xdr:colOff>1203337</xdr:colOff>
      <xdr:row>8</xdr:row>
      <xdr:rowOff>1478100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0267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9</xdr:row>
      <xdr:rowOff>28575</xdr:rowOff>
    </xdr:from>
    <xdr:to>
      <xdr:col>10</xdr:col>
      <xdr:colOff>1203337</xdr:colOff>
      <xdr:row>9</xdr:row>
      <xdr:rowOff>1468575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178242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10</xdr:row>
      <xdr:rowOff>47625</xdr:rowOff>
    </xdr:from>
    <xdr:to>
      <xdr:col>10</xdr:col>
      <xdr:colOff>1203337</xdr:colOff>
      <xdr:row>10</xdr:row>
      <xdr:rowOff>1487625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3325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11</xdr:row>
      <xdr:rowOff>28575</xdr:rowOff>
    </xdr:from>
    <xdr:to>
      <xdr:col>10</xdr:col>
      <xdr:colOff>1203337</xdr:colOff>
      <xdr:row>11</xdr:row>
      <xdr:rowOff>1468575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483042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12</xdr:row>
      <xdr:rowOff>38100</xdr:rowOff>
    </xdr:from>
    <xdr:to>
      <xdr:col>10</xdr:col>
      <xdr:colOff>1203337</xdr:colOff>
      <xdr:row>12</xdr:row>
      <xdr:rowOff>1478100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6363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13</xdr:row>
      <xdr:rowOff>47625</xdr:rowOff>
    </xdr:from>
    <xdr:to>
      <xdr:col>10</xdr:col>
      <xdr:colOff>1203337</xdr:colOff>
      <xdr:row>13</xdr:row>
      <xdr:rowOff>1487625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7897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14</xdr:row>
      <xdr:rowOff>38100</xdr:rowOff>
    </xdr:from>
    <xdr:to>
      <xdr:col>10</xdr:col>
      <xdr:colOff>1203337</xdr:colOff>
      <xdr:row>14</xdr:row>
      <xdr:rowOff>1478100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9411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15</xdr:row>
      <xdr:rowOff>38100</xdr:rowOff>
    </xdr:from>
    <xdr:to>
      <xdr:col>10</xdr:col>
      <xdr:colOff>1203337</xdr:colOff>
      <xdr:row>15</xdr:row>
      <xdr:rowOff>1478100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20935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16</xdr:row>
      <xdr:rowOff>47625</xdr:rowOff>
    </xdr:from>
    <xdr:to>
      <xdr:col>10</xdr:col>
      <xdr:colOff>1203337</xdr:colOff>
      <xdr:row>16</xdr:row>
      <xdr:rowOff>1487625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22469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17</xdr:row>
      <xdr:rowOff>47625</xdr:rowOff>
    </xdr:from>
    <xdr:to>
      <xdr:col>10</xdr:col>
      <xdr:colOff>1203337</xdr:colOff>
      <xdr:row>17</xdr:row>
      <xdr:rowOff>1487625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23993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18</xdr:row>
      <xdr:rowOff>28575</xdr:rowOff>
    </xdr:from>
    <xdr:to>
      <xdr:col>10</xdr:col>
      <xdr:colOff>1203337</xdr:colOff>
      <xdr:row>18</xdr:row>
      <xdr:rowOff>1468575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2549842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19</xdr:row>
      <xdr:rowOff>38100</xdr:rowOff>
    </xdr:from>
    <xdr:to>
      <xdr:col>10</xdr:col>
      <xdr:colOff>1203337</xdr:colOff>
      <xdr:row>19</xdr:row>
      <xdr:rowOff>1478100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27031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20</xdr:row>
      <xdr:rowOff>19050</xdr:rowOff>
    </xdr:from>
    <xdr:to>
      <xdr:col>10</xdr:col>
      <xdr:colOff>1203337</xdr:colOff>
      <xdr:row>20</xdr:row>
      <xdr:rowOff>1459050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2853690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21</xdr:row>
      <xdr:rowOff>38100</xdr:rowOff>
    </xdr:from>
    <xdr:to>
      <xdr:col>10</xdr:col>
      <xdr:colOff>1203337</xdr:colOff>
      <xdr:row>21</xdr:row>
      <xdr:rowOff>1478100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30079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22</xdr:row>
      <xdr:rowOff>47625</xdr:rowOff>
    </xdr:from>
    <xdr:to>
      <xdr:col>10</xdr:col>
      <xdr:colOff>1473337</xdr:colOff>
      <xdr:row>22</xdr:row>
      <xdr:rowOff>1487625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31613475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23</xdr:row>
      <xdr:rowOff>38100</xdr:rowOff>
    </xdr:from>
    <xdr:to>
      <xdr:col>10</xdr:col>
      <xdr:colOff>1473337</xdr:colOff>
      <xdr:row>23</xdr:row>
      <xdr:rowOff>1478100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3312795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24</xdr:row>
      <xdr:rowOff>57150</xdr:rowOff>
    </xdr:from>
    <xdr:to>
      <xdr:col>10</xdr:col>
      <xdr:colOff>1473337</xdr:colOff>
      <xdr:row>24</xdr:row>
      <xdr:rowOff>1497150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346710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25</xdr:row>
      <xdr:rowOff>57150</xdr:rowOff>
    </xdr:from>
    <xdr:to>
      <xdr:col>10</xdr:col>
      <xdr:colOff>1473337</xdr:colOff>
      <xdr:row>25</xdr:row>
      <xdr:rowOff>1497150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361950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26</xdr:row>
      <xdr:rowOff>57150</xdr:rowOff>
    </xdr:from>
    <xdr:to>
      <xdr:col>10</xdr:col>
      <xdr:colOff>1473337</xdr:colOff>
      <xdr:row>26</xdr:row>
      <xdr:rowOff>1497150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377190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27</xdr:row>
      <xdr:rowOff>38100</xdr:rowOff>
    </xdr:from>
    <xdr:to>
      <xdr:col>10</xdr:col>
      <xdr:colOff>1473337</xdr:colOff>
      <xdr:row>27</xdr:row>
      <xdr:rowOff>1478100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3922395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28</xdr:row>
      <xdr:rowOff>28574</xdr:rowOff>
    </xdr:from>
    <xdr:to>
      <xdr:col>10</xdr:col>
      <xdr:colOff>1473337</xdr:colOff>
      <xdr:row>28</xdr:row>
      <xdr:rowOff>1468574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40738424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29</xdr:row>
      <xdr:rowOff>19050</xdr:rowOff>
    </xdr:from>
    <xdr:to>
      <xdr:col>10</xdr:col>
      <xdr:colOff>1473337</xdr:colOff>
      <xdr:row>29</xdr:row>
      <xdr:rowOff>1459050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422529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30</xdr:row>
      <xdr:rowOff>38100</xdr:rowOff>
    </xdr:from>
    <xdr:to>
      <xdr:col>10</xdr:col>
      <xdr:colOff>1473337</xdr:colOff>
      <xdr:row>30</xdr:row>
      <xdr:rowOff>1478100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4379595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31</xdr:row>
      <xdr:rowOff>28575</xdr:rowOff>
    </xdr:from>
    <xdr:to>
      <xdr:col>10</xdr:col>
      <xdr:colOff>1473337</xdr:colOff>
      <xdr:row>31</xdr:row>
      <xdr:rowOff>1468575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45310425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32</xdr:row>
      <xdr:rowOff>38100</xdr:rowOff>
    </xdr:from>
    <xdr:to>
      <xdr:col>10</xdr:col>
      <xdr:colOff>1473337</xdr:colOff>
      <xdr:row>32</xdr:row>
      <xdr:rowOff>1478100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4684395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33</xdr:row>
      <xdr:rowOff>47625</xdr:rowOff>
    </xdr:from>
    <xdr:to>
      <xdr:col>10</xdr:col>
      <xdr:colOff>1473337</xdr:colOff>
      <xdr:row>33</xdr:row>
      <xdr:rowOff>1487625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48377475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35</xdr:row>
      <xdr:rowOff>28575</xdr:rowOff>
    </xdr:from>
    <xdr:to>
      <xdr:col>10</xdr:col>
      <xdr:colOff>1473337</xdr:colOff>
      <xdr:row>35</xdr:row>
      <xdr:rowOff>1468575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51406425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36</xdr:row>
      <xdr:rowOff>38100</xdr:rowOff>
    </xdr:from>
    <xdr:to>
      <xdr:col>10</xdr:col>
      <xdr:colOff>1473337</xdr:colOff>
      <xdr:row>36</xdr:row>
      <xdr:rowOff>1478100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5293995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37</xdr:row>
      <xdr:rowOff>38100</xdr:rowOff>
    </xdr:from>
    <xdr:to>
      <xdr:col>10</xdr:col>
      <xdr:colOff>1473337</xdr:colOff>
      <xdr:row>37</xdr:row>
      <xdr:rowOff>1478100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5446395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39</xdr:row>
      <xdr:rowOff>57150</xdr:rowOff>
    </xdr:from>
    <xdr:to>
      <xdr:col>10</xdr:col>
      <xdr:colOff>1473337</xdr:colOff>
      <xdr:row>39</xdr:row>
      <xdr:rowOff>1497150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575310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44</xdr:row>
      <xdr:rowOff>47625</xdr:rowOff>
    </xdr:from>
    <xdr:to>
      <xdr:col>10</xdr:col>
      <xdr:colOff>1203337</xdr:colOff>
      <xdr:row>44</xdr:row>
      <xdr:rowOff>1487625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65141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45</xdr:row>
      <xdr:rowOff>47625</xdr:rowOff>
    </xdr:from>
    <xdr:to>
      <xdr:col>10</xdr:col>
      <xdr:colOff>1203337</xdr:colOff>
      <xdr:row>45</xdr:row>
      <xdr:rowOff>1487625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66665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46</xdr:row>
      <xdr:rowOff>38100</xdr:rowOff>
    </xdr:from>
    <xdr:to>
      <xdr:col>10</xdr:col>
      <xdr:colOff>1203337</xdr:colOff>
      <xdr:row>46</xdr:row>
      <xdr:rowOff>1478100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68179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47</xdr:row>
      <xdr:rowOff>57150</xdr:rowOff>
    </xdr:from>
    <xdr:to>
      <xdr:col>10</xdr:col>
      <xdr:colOff>1203337</xdr:colOff>
      <xdr:row>47</xdr:row>
      <xdr:rowOff>1497150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6972300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48</xdr:row>
      <xdr:rowOff>38100</xdr:rowOff>
    </xdr:from>
    <xdr:to>
      <xdr:col>10</xdr:col>
      <xdr:colOff>1203337</xdr:colOff>
      <xdr:row>48</xdr:row>
      <xdr:rowOff>1478100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71227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49</xdr:row>
      <xdr:rowOff>47625</xdr:rowOff>
    </xdr:from>
    <xdr:to>
      <xdr:col>10</xdr:col>
      <xdr:colOff>1203337</xdr:colOff>
      <xdr:row>49</xdr:row>
      <xdr:rowOff>1487625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72761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50</xdr:row>
      <xdr:rowOff>47625</xdr:rowOff>
    </xdr:from>
    <xdr:to>
      <xdr:col>10</xdr:col>
      <xdr:colOff>1203337</xdr:colOff>
      <xdr:row>50</xdr:row>
      <xdr:rowOff>1487625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74285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51</xdr:row>
      <xdr:rowOff>57150</xdr:rowOff>
    </xdr:from>
    <xdr:to>
      <xdr:col>10</xdr:col>
      <xdr:colOff>1203337</xdr:colOff>
      <xdr:row>51</xdr:row>
      <xdr:rowOff>1497150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7581900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52</xdr:row>
      <xdr:rowOff>47625</xdr:rowOff>
    </xdr:from>
    <xdr:to>
      <xdr:col>10</xdr:col>
      <xdr:colOff>1203337</xdr:colOff>
      <xdr:row>52</xdr:row>
      <xdr:rowOff>1487625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77333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53</xdr:row>
      <xdr:rowOff>57150</xdr:rowOff>
    </xdr:from>
    <xdr:to>
      <xdr:col>10</xdr:col>
      <xdr:colOff>1203337</xdr:colOff>
      <xdr:row>53</xdr:row>
      <xdr:rowOff>1497150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7886700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54</xdr:row>
      <xdr:rowOff>57150</xdr:rowOff>
    </xdr:from>
    <xdr:to>
      <xdr:col>10</xdr:col>
      <xdr:colOff>1203337</xdr:colOff>
      <xdr:row>54</xdr:row>
      <xdr:rowOff>1497150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8039100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55</xdr:row>
      <xdr:rowOff>47625</xdr:rowOff>
    </xdr:from>
    <xdr:to>
      <xdr:col>10</xdr:col>
      <xdr:colOff>1203337</xdr:colOff>
      <xdr:row>55</xdr:row>
      <xdr:rowOff>1487625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81905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57</xdr:row>
      <xdr:rowOff>19050</xdr:rowOff>
    </xdr:from>
    <xdr:to>
      <xdr:col>10</xdr:col>
      <xdr:colOff>1473337</xdr:colOff>
      <xdr:row>57</xdr:row>
      <xdr:rowOff>1459050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849249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59</xdr:row>
      <xdr:rowOff>57150</xdr:rowOff>
    </xdr:from>
    <xdr:to>
      <xdr:col>10</xdr:col>
      <xdr:colOff>1473337</xdr:colOff>
      <xdr:row>59</xdr:row>
      <xdr:rowOff>1497150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880110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60</xdr:row>
      <xdr:rowOff>28575</xdr:rowOff>
    </xdr:from>
    <xdr:to>
      <xdr:col>10</xdr:col>
      <xdr:colOff>1473337</xdr:colOff>
      <xdr:row>60</xdr:row>
      <xdr:rowOff>1468575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89506425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61</xdr:row>
      <xdr:rowOff>57150</xdr:rowOff>
    </xdr:from>
    <xdr:to>
      <xdr:col>10</xdr:col>
      <xdr:colOff>1473337</xdr:colOff>
      <xdr:row>61</xdr:row>
      <xdr:rowOff>1497150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910590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63</xdr:row>
      <xdr:rowOff>28575</xdr:rowOff>
    </xdr:from>
    <xdr:to>
      <xdr:col>10</xdr:col>
      <xdr:colOff>1473337</xdr:colOff>
      <xdr:row>63</xdr:row>
      <xdr:rowOff>1468575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94078425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68</xdr:row>
      <xdr:rowOff>57150</xdr:rowOff>
    </xdr:from>
    <xdr:to>
      <xdr:col>10</xdr:col>
      <xdr:colOff>1473337</xdr:colOff>
      <xdr:row>68</xdr:row>
      <xdr:rowOff>1497150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1017270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69</xdr:row>
      <xdr:rowOff>19050</xdr:rowOff>
    </xdr:from>
    <xdr:to>
      <xdr:col>10</xdr:col>
      <xdr:colOff>1473337</xdr:colOff>
      <xdr:row>69</xdr:row>
      <xdr:rowOff>1459050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1032129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70</xdr:row>
      <xdr:rowOff>57150</xdr:rowOff>
    </xdr:from>
    <xdr:to>
      <xdr:col>10</xdr:col>
      <xdr:colOff>1473337</xdr:colOff>
      <xdr:row>70</xdr:row>
      <xdr:rowOff>1497150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1047750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72</xdr:row>
      <xdr:rowOff>57150</xdr:rowOff>
    </xdr:from>
    <xdr:to>
      <xdr:col>10</xdr:col>
      <xdr:colOff>1203337</xdr:colOff>
      <xdr:row>72</xdr:row>
      <xdr:rowOff>1497150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0782300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33337</xdr:colOff>
      <xdr:row>73</xdr:row>
      <xdr:rowOff>57150</xdr:rowOff>
    </xdr:from>
    <xdr:to>
      <xdr:col>10</xdr:col>
      <xdr:colOff>1473337</xdr:colOff>
      <xdr:row>73</xdr:row>
      <xdr:rowOff>1497150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0487" y="109347000"/>
          <a:ext cx="144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74</xdr:row>
      <xdr:rowOff>38100</xdr:rowOff>
    </xdr:from>
    <xdr:to>
      <xdr:col>10</xdr:col>
      <xdr:colOff>1203337</xdr:colOff>
      <xdr:row>74</xdr:row>
      <xdr:rowOff>1478100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10851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75</xdr:row>
      <xdr:rowOff>28575</xdr:rowOff>
    </xdr:from>
    <xdr:to>
      <xdr:col>10</xdr:col>
      <xdr:colOff>1203337</xdr:colOff>
      <xdr:row>75</xdr:row>
      <xdr:rowOff>1468575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1236642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76</xdr:row>
      <xdr:rowOff>47625</xdr:rowOff>
    </xdr:from>
    <xdr:to>
      <xdr:col>10</xdr:col>
      <xdr:colOff>1203337</xdr:colOff>
      <xdr:row>76</xdr:row>
      <xdr:rowOff>1487625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13909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77</xdr:row>
      <xdr:rowOff>38100</xdr:rowOff>
    </xdr:from>
    <xdr:to>
      <xdr:col>10</xdr:col>
      <xdr:colOff>1203337</xdr:colOff>
      <xdr:row>77</xdr:row>
      <xdr:rowOff>1478100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1542395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78</xdr:row>
      <xdr:rowOff>47625</xdr:rowOff>
    </xdr:from>
    <xdr:to>
      <xdr:col>10</xdr:col>
      <xdr:colOff>1203337</xdr:colOff>
      <xdr:row>78</xdr:row>
      <xdr:rowOff>1487625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1695747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79</xdr:row>
      <xdr:rowOff>28575</xdr:rowOff>
    </xdr:from>
    <xdr:to>
      <xdr:col>10</xdr:col>
      <xdr:colOff>1203337</xdr:colOff>
      <xdr:row>79</xdr:row>
      <xdr:rowOff>1468575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1846242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80</xdr:row>
      <xdr:rowOff>57150</xdr:rowOff>
    </xdr:from>
    <xdr:to>
      <xdr:col>10</xdr:col>
      <xdr:colOff>1203337</xdr:colOff>
      <xdr:row>80</xdr:row>
      <xdr:rowOff>1497150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2001500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81</xdr:row>
      <xdr:rowOff>57150</xdr:rowOff>
    </xdr:from>
    <xdr:to>
      <xdr:col>10</xdr:col>
      <xdr:colOff>1203337</xdr:colOff>
      <xdr:row>81</xdr:row>
      <xdr:rowOff>1497150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2153900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82</xdr:row>
      <xdr:rowOff>19050</xdr:rowOff>
    </xdr:from>
    <xdr:to>
      <xdr:col>10</xdr:col>
      <xdr:colOff>1203337</xdr:colOff>
      <xdr:row>82</xdr:row>
      <xdr:rowOff>1459050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23024900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83</xdr:row>
      <xdr:rowOff>28575</xdr:rowOff>
    </xdr:from>
    <xdr:to>
      <xdr:col>10</xdr:col>
      <xdr:colOff>1203337</xdr:colOff>
      <xdr:row>83</xdr:row>
      <xdr:rowOff>1468575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2455842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303337</xdr:colOff>
      <xdr:row>84</xdr:row>
      <xdr:rowOff>28575</xdr:rowOff>
    </xdr:from>
    <xdr:to>
      <xdr:col>10</xdr:col>
      <xdr:colOff>1203337</xdr:colOff>
      <xdr:row>84</xdr:row>
      <xdr:rowOff>1468575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0487" y="126082425"/>
          <a:ext cx="900000" cy="1440000"/>
        </a:xfrm>
        <a:prstGeom prst="rect">
          <a:avLst/>
        </a:prstGeom>
      </xdr:spPr>
    </xdr:pic>
    <xdr:clientData/>
  </xdr:twoCellAnchor>
  <xdr:twoCellAnchor>
    <xdr:from>
      <xdr:col>10</xdr:col>
      <xdr:colOff>47625</xdr:colOff>
      <xdr:row>34</xdr:row>
      <xdr:rowOff>47625</xdr:rowOff>
    </xdr:from>
    <xdr:to>
      <xdr:col>10</xdr:col>
      <xdr:colOff>1487625</xdr:colOff>
      <xdr:row>34</xdr:row>
      <xdr:rowOff>1487625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34775" y="49901475"/>
          <a:ext cx="1440000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87"/>
  <sheetViews>
    <sheetView tabSelected="1" workbookViewId="0">
      <selection activeCell="X1" sqref="X1"/>
    </sheetView>
  </sheetViews>
  <sheetFormatPr defaultRowHeight="15" x14ac:dyDescent="0.25"/>
  <cols>
    <col min="1" max="1" width="12.7109375" bestFit="1" customWidth="1"/>
    <col min="2" max="2" width="11.28515625" bestFit="1" customWidth="1"/>
    <col min="3" max="3" width="43.7109375" bestFit="1" customWidth="1"/>
    <col min="4" max="4" width="27.28515625" bestFit="1" customWidth="1"/>
    <col min="5" max="5" width="16.85546875" customWidth="1"/>
    <col min="6" max="6" width="5.5703125" bestFit="1" customWidth="1"/>
    <col min="7" max="7" width="9" style="1" bestFit="1" customWidth="1"/>
    <col min="8" max="9" width="13.5703125" style="1" customWidth="1"/>
    <col min="10" max="10" width="14" style="1" bestFit="1" customWidth="1"/>
    <col min="11" max="11" width="22.5703125" customWidth="1"/>
    <col min="12" max="12" width="4.85546875" style="13" customWidth="1"/>
    <col min="13" max="20" width="4.28515625" style="13" bestFit="1" customWidth="1"/>
    <col min="21" max="30" width="4" style="13" bestFit="1" customWidth="1"/>
    <col min="31" max="38" width="4.42578125" style="13" bestFit="1" customWidth="1"/>
    <col min="39" max="39" width="4.42578125" bestFit="1" customWidth="1"/>
    <col min="40" max="46" width="4.7109375" style="13" customWidth="1"/>
    <col min="47" max="47" width="4.7109375" style="13" bestFit="1" customWidth="1"/>
    <col min="48" max="56" width="3" style="13" bestFit="1" customWidth="1"/>
    <col min="57" max="57" width="2" style="13" bestFit="1" customWidth="1"/>
    <col min="58" max="58" width="2.5703125" style="13" bestFit="1" customWidth="1"/>
    <col min="59" max="59" width="2" style="13" bestFit="1" customWidth="1"/>
    <col min="60" max="60" width="3.42578125" style="13" bestFit="1" customWidth="1"/>
    <col min="61" max="61" width="2.85546875" style="13" bestFit="1" customWidth="1"/>
    <col min="62" max="62" width="4.42578125" style="13" bestFit="1" customWidth="1"/>
  </cols>
  <sheetData>
    <row r="1" spans="1:62" ht="137.44999999999999" customHeight="1" x14ac:dyDescent="0.25">
      <c r="A1" s="35"/>
      <c r="B1" s="35"/>
      <c r="C1" s="35"/>
      <c r="D1" s="34" t="s">
        <v>75</v>
      </c>
      <c r="E1" s="34"/>
      <c r="F1" s="34"/>
      <c r="G1" s="34"/>
      <c r="H1" s="32"/>
      <c r="I1" s="32"/>
      <c r="J1" s="33"/>
      <c r="K1" s="1"/>
    </row>
    <row r="2" spans="1:62" ht="23.25" customHeight="1" x14ac:dyDescent="0.25">
      <c r="A2" s="3"/>
      <c r="B2" s="3"/>
      <c r="C2" s="3"/>
      <c r="D2" s="8"/>
      <c r="E2" s="2"/>
      <c r="F2" s="21">
        <f>SUM(F4:F87)</f>
        <v>2476</v>
      </c>
      <c r="G2" s="21"/>
      <c r="H2" s="22">
        <f>SUM(H4:H87)</f>
        <v>7563.5</v>
      </c>
      <c r="I2" s="22">
        <f>SUM(I4:I87)</f>
        <v>268906</v>
      </c>
      <c r="J2" s="22">
        <f>SUM(J4:J87)</f>
        <v>537812</v>
      </c>
      <c r="K2" s="30"/>
      <c r="L2" s="31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</row>
    <row r="3" spans="1:62" ht="30" x14ac:dyDescent="0.25">
      <c r="A3" s="16" t="s">
        <v>74</v>
      </c>
      <c r="B3" s="17" t="s">
        <v>189</v>
      </c>
      <c r="C3" s="17" t="s">
        <v>0</v>
      </c>
      <c r="D3" s="17" t="s">
        <v>91</v>
      </c>
      <c r="E3" s="17" t="s">
        <v>1</v>
      </c>
      <c r="F3" s="18" t="s">
        <v>188</v>
      </c>
      <c r="G3" s="19" t="s">
        <v>73</v>
      </c>
      <c r="H3" s="19" t="s">
        <v>195</v>
      </c>
      <c r="I3" s="19" t="s">
        <v>196</v>
      </c>
      <c r="J3" s="19" t="s">
        <v>72</v>
      </c>
      <c r="K3" s="16" t="s">
        <v>76</v>
      </c>
      <c r="L3" s="11" t="s">
        <v>152</v>
      </c>
      <c r="M3" s="11" t="s">
        <v>153</v>
      </c>
      <c r="N3" s="11" t="s">
        <v>154</v>
      </c>
      <c r="O3" s="11" t="s">
        <v>155</v>
      </c>
      <c r="P3" s="11" t="s">
        <v>156</v>
      </c>
      <c r="Q3" s="11" t="s">
        <v>157</v>
      </c>
      <c r="R3" s="11" t="s">
        <v>158</v>
      </c>
      <c r="S3" s="11" t="s">
        <v>159</v>
      </c>
      <c r="T3" s="11" t="s">
        <v>160</v>
      </c>
      <c r="U3" s="11" t="s">
        <v>161</v>
      </c>
      <c r="V3" s="11" t="s">
        <v>162</v>
      </c>
      <c r="W3" s="11" t="s">
        <v>163</v>
      </c>
      <c r="X3" s="11" t="s">
        <v>164</v>
      </c>
      <c r="Y3" s="11" t="s">
        <v>165</v>
      </c>
      <c r="Z3" s="11" t="s">
        <v>166</v>
      </c>
      <c r="AA3" s="11" t="s">
        <v>167</v>
      </c>
      <c r="AB3" s="11" t="s">
        <v>168</v>
      </c>
      <c r="AC3" s="11" t="s">
        <v>169</v>
      </c>
      <c r="AD3" s="11" t="s">
        <v>170</v>
      </c>
      <c r="AE3" s="11" t="s">
        <v>171</v>
      </c>
      <c r="AF3" s="11" t="s">
        <v>172</v>
      </c>
      <c r="AG3" s="11" t="s">
        <v>173</v>
      </c>
      <c r="AH3" s="11" t="s">
        <v>174</v>
      </c>
      <c r="AI3" s="11" t="s">
        <v>175</v>
      </c>
      <c r="AJ3" s="11" t="s">
        <v>176</v>
      </c>
      <c r="AK3" s="11" t="s">
        <v>177</v>
      </c>
      <c r="AL3" s="11" t="s">
        <v>178</v>
      </c>
      <c r="AM3" s="11" t="s">
        <v>194</v>
      </c>
      <c r="AN3" s="11" t="s">
        <v>180</v>
      </c>
      <c r="AO3" s="11" t="s">
        <v>181</v>
      </c>
      <c r="AP3" s="11" t="s">
        <v>182</v>
      </c>
      <c r="AQ3" s="11" t="s">
        <v>183</v>
      </c>
      <c r="AR3" s="11" t="s">
        <v>184</v>
      </c>
      <c r="AS3" s="11" t="s">
        <v>185</v>
      </c>
      <c r="AT3" s="11" t="s">
        <v>186</v>
      </c>
      <c r="AU3" s="11" t="s">
        <v>187</v>
      </c>
      <c r="AV3" s="12">
        <v>34</v>
      </c>
      <c r="AW3" s="12">
        <v>36</v>
      </c>
      <c r="AX3" s="12">
        <v>38</v>
      </c>
      <c r="AY3" s="12">
        <v>40</v>
      </c>
      <c r="AZ3" s="12">
        <v>42</v>
      </c>
      <c r="BA3" s="12">
        <v>44</v>
      </c>
      <c r="BB3" s="12">
        <v>46</v>
      </c>
      <c r="BC3" s="12">
        <v>31</v>
      </c>
      <c r="BD3" s="12">
        <v>41</v>
      </c>
      <c r="BE3" s="12" t="s">
        <v>149</v>
      </c>
      <c r="BF3" s="12" t="s">
        <v>82</v>
      </c>
      <c r="BG3" s="12" t="s">
        <v>150</v>
      </c>
      <c r="BH3" s="12" t="s">
        <v>83</v>
      </c>
      <c r="BI3" s="12" t="s">
        <v>151</v>
      </c>
      <c r="BJ3" s="11" t="s">
        <v>179</v>
      </c>
    </row>
    <row r="4" spans="1:62" ht="120" customHeight="1" x14ac:dyDescent="0.25">
      <c r="A4" s="7" t="s">
        <v>75</v>
      </c>
      <c r="B4" s="5" t="s">
        <v>71</v>
      </c>
      <c r="C4" s="5" t="s">
        <v>5</v>
      </c>
      <c r="D4" s="5" t="s">
        <v>97</v>
      </c>
      <c r="E4" s="23" t="s">
        <v>4</v>
      </c>
      <c r="F4" s="6">
        <v>120</v>
      </c>
      <c r="G4" s="4">
        <v>295</v>
      </c>
      <c r="H4" s="4">
        <f>G4/2</f>
        <v>147.5</v>
      </c>
      <c r="I4" s="4">
        <f>H4*F4</f>
        <v>17700</v>
      </c>
      <c r="J4" s="4">
        <f>G4*F4</f>
        <v>35400</v>
      </c>
      <c r="K4" s="7"/>
      <c r="L4" s="15"/>
      <c r="M4" s="15"/>
      <c r="N4" s="15"/>
      <c r="O4" s="15"/>
      <c r="P4" s="15">
        <v>3</v>
      </c>
      <c r="Q4" s="15">
        <v>4</v>
      </c>
      <c r="R4" s="15">
        <v>2</v>
      </c>
      <c r="S4" s="15"/>
      <c r="T4" s="15">
        <v>1</v>
      </c>
      <c r="U4" s="15"/>
      <c r="V4" s="15"/>
      <c r="W4" s="15"/>
      <c r="X4" s="15"/>
      <c r="Y4" s="15">
        <v>15</v>
      </c>
      <c r="Z4" s="15">
        <v>30</v>
      </c>
      <c r="AA4" s="15">
        <v>39</v>
      </c>
      <c r="AB4" s="15">
        <v>12</v>
      </c>
      <c r="AC4" s="15">
        <v>4</v>
      </c>
      <c r="AD4" s="15"/>
      <c r="AE4" s="15"/>
      <c r="AF4" s="15"/>
      <c r="AG4" s="15"/>
      <c r="AH4" s="15"/>
      <c r="AI4" s="15"/>
      <c r="AJ4" s="15">
        <v>5</v>
      </c>
      <c r="AK4" s="15">
        <v>4</v>
      </c>
      <c r="AL4" s="15"/>
      <c r="AM4" s="15">
        <v>1</v>
      </c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</row>
    <row r="5" spans="1:62" ht="120" customHeight="1" x14ac:dyDescent="0.25">
      <c r="A5" s="7" t="s">
        <v>75</v>
      </c>
      <c r="B5" s="5" t="s">
        <v>71</v>
      </c>
      <c r="C5" s="5" t="s">
        <v>5</v>
      </c>
      <c r="D5" s="5" t="s">
        <v>97</v>
      </c>
      <c r="E5" s="23" t="s">
        <v>6</v>
      </c>
      <c r="F5" s="6">
        <v>52</v>
      </c>
      <c r="G5" s="4">
        <v>295</v>
      </c>
      <c r="H5" s="4">
        <f>G5/2</f>
        <v>147.5</v>
      </c>
      <c r="I5" s="4">
        <f>H5*F5</f>
        <v>7670</v>
      </c>
      <c r="J5" s="4">
        <f>G5*F5</f>
        <v>15340</v>
      </c>
      <c r="K5" s="7"/>
      <c r="L5" s="15"/>
      <c r="M5" s="15"/>
      <c r="N5" s="15"/>
      <c r="O5" s="15"/>
      <c r="P5" s="15">
        <v>4</v>
      </c>
      <c r="Q5" s="15">
        <v>3</v>
      </c>
      <c r="R5" s="15">
        <v>2</v>
      </c>
      <c r="S5" s="15">
        <v>1</v>
      </c>
      <c r="T5" s="15"/>
      <c r="U5" s="15"/>
      <c r="V5" s="15"/>
      <c r="W5" s="15"/>
      <c r="X5" s="15"/>
      <c r="Y5" s="15">
        <v>6</v>
      </c>
      <c r="Z5" s="15">
        <v>16</v>
      </c>
      <c r="AA5" s="15">
        <v>18</v>
      </c>
      <c r="AB5" s="15">
        <v>1</v>
      </c>
      <c r="AC5" s="15"/>
      <c r="AD5" s="15"/>
      <c r="AE5" s="15"/>
      <c r="AF5" s="15"/>
      <c r="AG5" s="15"/>
      <c r="AH5" s="15"/>
      <c r="AI5" s="15"/>
      <c r="AJ5" s="15"/>
      <c r="AK5" s="15"/>
      <c r="AL5" s="15">
        <v>1</v>
      </c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</row>
    <row r="6" spans="1:62" ht="120" customHeight="1" x14ac:dyDescent="0.25">
      <c r="A6" s="7" t="s">
        <v>75</v>
      </c>
      <c r="B6" s="5" t="s">
        <v>71</v>
      </c>
      <c r="C6" s="5" t="s">
        <v>5</v>
      </c>
      <c r="D6" s="5" t="s">
        <v>97</v>
      </c>
      <c r="E6" s="23" t="s">
        <v>27</v>
      </c>
      <c r="F6" s="6">
        <v>83</v>
      </c>
      <c r="G6" s="4">
        <v>295</v>
      </c>
      <c r="H6" s="4">
        <f>G6/2</f>
        <v>147.5</v>
      </c>
      <c r="I6" s="4">
        <f>H6*F6</f>
        <v>12242.5</v>
      </c>
      <c r="J6" s="4">
        <f>G6*F6</f>
        <v>24485</v>
      </c>
      <c r="K6" s="7"/>
      <c r="L6" s="15"/>
      <c r="M6" s="15"/>
      <c r="N6" s="15"/>
      <c r="O6" s="15">
        <v>1</v>
      </c>
      <c r="P6" s="15">
        <v>5</v>
      </c>
      <c r="Q6" s="15">
        <v>6</v>
      </c>
      <c r="R6" s="15">
        <v>4</v>
      </c>
      <c r="S6" s="15">
        <v>2</v>
      </c>
      <c r="T6" s="15"/>
      <c r="U6" s="15"/>
      <c r="V6" s="15"/>
      <c r="W6" s="15"/>
      <c r="X6" s="15"/>
      <c r="Y6" s="15">
        <v>6</v>
      </c>
      <c r="Z6" s="15">
        <v>29</v>
      </c>
      <c r="AA6" s="15">
        <v>6</v>
      </c>
      <c r="AB6" s="15">
        <v>5</v>
      </c>
      <c r="AC6" s="15"/>
      <c r="AD6" s="15"/>
      <c r="AE6" s="15"/>
      <c r="AF6" s="15"/>
      <c r="AG6" s="15"/>
      <c r="AH6" s="15">
        <v>1</v>
      </c>
      <c r="AI6" s="15">
        <v>4</v>
      </c>
      <c r="AJ6" s="15">
        <v>6</v>
      </c>
      <c r="AK6" s="15">
        <v>6</v>
      </c>
      <c r="AL6" s="15">
        <v>2</v>
      </c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</row>
    <row r="7" spans="1:62" ht="120" customHeight="1" x14ac:dyDescent="0.25">
      <c r="A7" s="7" t="s">
        <v>75</v>
      </c>
      <c r="B7" s="5" t="s">
        <v>71</v>
      </c>
      <c r="C7" s="5" t="s">
        <v>33</v>
      </c>
      <c r="D7" s="5" t="s">
        <v>99</v>
      </c>
      <c r="E7" s="23" t="s">
        <v>6</v>
      </c>
      <c r="F7" s="6">
        <v>143</v>
      </c>
      <c r="G7" s="4">
        <v>395</v>
      </c>
      <c r="H7" s="4">
        <f>G7/2</f>
        <v>197.5</v>
      </c>
      <c r="I7" s="4">
        <f>H7*F7</f>
        <v>28242.5</v>
      </c>
      <c r="J7" s="4">
        <f>G7*F7</f>
        <v>56485</v>
      </c>
      <c r="K7" s="7"/>
      <c r="L7" s="15"/>
      <c r="M7" s="15"/>
      <c r="N7" s="15"/>
      <c r="O7" s="15">
        <v>2</v>
      </c>
      <c r="P7" s="15">
        <v>7</v>
      </c>
      <c r="Q7" s="15">
        <v>9</v>
      </c>
      <c r="R7" s="15">
        <v>6</v>
      </c>
      <c r="S7" s="15">
        <v>2</v>
      </c>
      <c r="T7" s="15"/>
      <c r="U7" s="15"/>
      <c r="V7" s="15"/>
      <c r="W7" s="15"/>
      <c r="X7" s="15"/>
      <c r="Y7" s="15">
        <v>14</v>
      </c>
      <c r="Z7" s="15">
        <v>35</v>
      </c>
      <c r="AA7" s="15">
        <v>30</v>
      </c>
      <c r="AB7" s="15">
        <v>12</v>
      </c>
      <c r="AC7" s="15">
        <v>3</v>
      </c>
      <c r="AD7" s="15"/>
      <c r="AE7" s="15"/>
      <c r="AF7" s="15"/>
      <c r="AG7" s="15"/>
      <c r="AH7" s="15">
        <v>2</v>
      </c>
      <c r="AI7" s="15">
        <v>7</v>
      </c>
      <c r="AJ7" s="15">
        <v>5</v>
      </c>
      <c r="AK7" s="15">
        <v>5</v>
      </c>
      <c r="AL7" s="15">
        <v>4</v>
      </c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</row>
    <row r="8" spans="1:62" ht="120" customHeight="1" x14ac:dyDescent="0.25">
      <c r="A8" s="7" t="s">
        <v>75</v>
      </c>
      <c r="B8" s="5" t="s">
        <v>71</v>
      </c>
      <c r="C8" s="5" t="s">
        <v>9</v>
      </c>
      <c r="D8" s="5" t="s">
        <v>100</v>
      </c>
      <c r="E8" s="23" t="s">
        <v>30</v>
      </c>
      <c r="F8" s="6">
        <v>58</v>
      </c>
      <c r="G8" s="4">
        <v>350</v>
      </c>
      <c r="H8" s="4">
        <f>G8/2</f>
        <v>175</v>
      </c>
      <c r="I8" s="4">
        <f>H8*F8</f>
        <v>10150</v>
      </c>
      <c r="J8" s="4">
        <f>G8*F8</f>
        <v>20300</v>
      </c>
      <c r="K8" s="7"/>
      <c r="L8" s="15"/>
      <c r="M8" s="15"/>
      <c r="N8" s="15"/>
      <c r="O8" s="15">
        <v>2</v>
      </c>
      <c r="P8" s="15">
        <v>5</v>
      </c>
      <c r="Q8" s="15">
        <v>6</v>
      </c>
      <c r="R8" s="15">
        <v>5</v>
      </c>
      <c r="S8" s="15">
        <v>2</v>
      </c>
      <c r="T8" s="15"/>
      <c r="U8" s="15"/>
      <c r="V8" s="15"/>
      <c r="W8" s="15"/>
      <c r="X8" s="15"/>
      <c r="Y8" s="15"/>
      <c r="Z8" s="15">
        <v>26</v>
      </c>
      <c r="AA8" s="15">
        <v>9</v>
      </c>
      <c r="AB8" s="15"/>
      <c r="AC8" s="15"/>
      <c r="AD8" s="15"/>
      <c r="AE8" s="15"/>
      <c r="AF8" s="15"/>
      <c r="AG8" s="15"/>
      <c r="AH8" s="15"/>
      <c r="AI8" s="15"/>
      <c r="AJ8" s="15">
        <v>3</v>
      </c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</row>
    <row r="9" spans="1:62" ht="120" customHeight="1" x14ac:dyDescent="0.25">
      <c r="A9" s="7" t="s">
        <v>75</v>
      </c>
      <c r="B9" s="5" t="s">
        <v>71</v>
      </c>
      <c r="C9" s="5" t="s">
        <v>9</v>
      </c>
      <c r="D9" s="5" t="s">
        <v>100</v>
      </c>
      <c r="E9" s="23" t="s">
        <v>10</v>
      </c>
      <c r="F9" s="6">
        <v>218</v>
      </c>
      <c r="G9" s="4">
        <v>350</v>
      </c>
      <c r="H9" s="4">
        <f>G9/2</f>
        <v>175</v>
      </c>
      <c r="I9" s="4">
        <f>H9*F9</f>
        <v>38150</v>
      </c>
      <c r="J9" s="4">
        <f>G9*F9</f>
        <v>76300</v>
      </c>
      <c r="K9" s="7"/>
      <c r="L9" s="15"/>
      <c r="M9" s="15"/>
      <c r="N9" s="15"/>
      <c r="O9" s="15">
        <v>2</v>
      </c>
      <c r="P9" s="15">
        <v>6</v>
      </c>
      <c r="Q9" s="15">
        <v>5</v>
      </c>
      <c r="R9" s="15">
        <v>3</v>
      </c>
      <c r="S9" s="15"/>
      <c r="T9" s="15">
        <v>1</v>
      </c>
      <c r="U9" s="15"/>
      <c r="V9" s="15"/>
      <c r="W9" s="15"/>
      <c r="X9" s="15"/>
      <c r="Y9" s="15">
        <v>30</v>
      </c>
      <c r="Z9" s="15">
        <v>54</v>
      </c>
      <c r="AA9" s="15">
        <v>45</v>
      </c>
      <c r="AB9" s="15">
        <v>36</v>
      </c>
      <c r="AC9" s="15">
        <v>5</v>
      </c>
      <c r="AD9" s="15"/>
      <c r="AE9" s="15"/>
      <c r="AF9" s="15"/>
      <c r="AG9" s="15"/>
      <c r="AH9" s="15"/>
      <c r="AI9" s="15">
        <v>5</v>
      </c>
      <c r="AJ9" s="15">
        <v>9</v>
      </c>
      <c r="AK9" s="15">
        <v>8</v>
      </c>
      <c r="AL9" s="15">
        <v>7</v>
      </c>
      <c r="AM9" s="15">
        <v>2</v>
      </c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</row>
    <row r="10" spans="1:62" ht="120" customHeight="1" x14ac:dyDescent="0.25">
      <c r="A10" s="7" t="s">
        <v>75</v>
      </c>
      <c r="B10" s="5" t="s">
        <v>71</v>
      </c>
      <c r="C10" s="5" t="s">
        <v>9</v>
      </c>
      <c r="D10" s="5" t="s">
        <v>100</v>
      </c>
      <c r="E10" s="23" t="s">
        <v>19</v>
      </c>
      <c r="F10" s="6">
        <v>195</v>
      </c>
      <c r="G10" s="4">
        <v>350</v>
      </c>
      <c r="H10" s="4">
        <f>G10/2</f>
        <v>175</v>
      </c>
      <c r="I10" s="4">
        <f>H10*F10</f>
        <v>34125</v>
      </c>
      <c r="J10" s="4">
        <f>G10*F10</f>
        <v>68250</v>
      </c>
      <c r="K10" s="7"/>
      <c r="L10" s="15"/>
      <c r="M10" s="15"/>
      <c r="N10" s="15"/>
      <c r="O10" s="15">
        <v>1</v>
      </c>
      <c r="P10" s="15">
        <v>6</v>
      </c>
      <c r="Q10" s="15">
        <v>6</v>
      </c>
      <c r="R10" s="15">
        <v>10</v>
      </c>
      <c r="S10" s="15">
        <v>2</v>
      </c>
      <c r="T10" s="15">
        <v>2</v>
      </c>
      <c r="U10" s="15"/>
      <c r="V10" s="15"/>
      <c r="W10" s="15"/>
      <c r="X10" s="15"/>
      <c r="Y10" s="15">
        <v>25</v>
      </c>
      <c r="Z10" s="15">
        <v>41</v>
      </c>
      <c r="AA10" s="15">
        <v>37</v>
      </c>
      <c r="AB10" s="15">
        <v>22</v>
      </c>
      <c r="AC10" s="15">
        <v>13</v>
      </c>
      <c r="AD10" s="15"/>
      <c r="AE10" s="15"/>
      <c r="AF10" s="15"/>
      <c r="AG10" s="15"/>
      <c r="AH10" s="15"/>
      <c r="AI10" s="15">
        <v>7</v>
      </c>
      <c r="AJ10" s="15">
        <v>6</v>
      </c>
      <c r="AK10" s="15">
        <v>14</v>
      </c>
      <c r="AL10" s="15">
        <v>2</v>
      </c>
      <c r="AM10" s="15">
        <v>1</v>
      </c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</row>
    <row r="11" spans="1:62" ht="120" customHeight="1" x14ac:dyDescent="0.25">
      <c r="A11" s="7" t="s">
        <v>75</v>
      </c>
      <c r="B11" s="5" t="s">
        <v>71</v>
      </c>
      <c r="C11" s="5" t="s">
        <v>9</v>
      </c>
      <c r="D11" s="5" t="s">
        <v>100</v>
      </c>
      <c r="E11" s="23" t="s">
        <v>20</v>
      </c>
      <c r="F11" s="6">
        <v>55</v>
      </c>
      <c r="G11" s="4">
        <v>350</v>
      </c>
      <c r="H11" s="4">
        <f>G11/2</f>
        <v>175</v>
      </c>
      <c r="I11" s="4">
        <f>H11*F11</f>
        <v>9625</v>
      </c>
      <c r="J11" s="4">
        <f>G11*F11</f>
        <v>19250</v>
      </c>
      <c r="K11" s="7"/>
      <c r="L11" s="15"/>
      <c r="M11" s="15"/>
      <c r="N11" s="15"/>
      <c r="O11" s="15">
        <v>1</v>
      </c>
      <c r="P11" s="15">
        <v>5</v>
      </c>
      <c r="Q11" s="15">
        <v>7</v>
      </c>
      <c r="R11" s="15">
        <v>5</v>
      </c>
      <c r="S11" s="15">
        <v>2</v>
      </c>
      <c r="T11" s="15">
        <v>1</v>
      </c>
      <c r="U11" s="15"/>
      <c r="V11" s="15"/>
      <c r="W11" s="15"/>
      <c r="X11" s="15"/>
      <c r="Y11" s="15">
        <v>3</v>
      </c>
      <c r="Z11" s="15">
        <v>12</v>
      </c>
      <c r="AA11" s="15">
        <v>11</v>
      </c>
      <c r="AB11" s="15">
        <v>5</v>
      </c>
      <c r="AC11" s="15"/>
      <c r="AD11" s="15"/>
      <c r="AE11" s="15"/>
      <c r="AF11" s="15"/>
      <c r="AG11" s="15"/>
      <c r="AH11" s="15"/>
      <c r="AI11" s="15"/>
      <c r="AJ11" s="15">
        <v>3</v>
      </c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</row>
    <row r="12" spans="1:62" ht="120" customHeight="1" x14ac:dyDescent="0.25">
      <c r="A12" s="7" t="s">
        <v>75</v>
      </c>
      <c r="B12" s="5" t="s">
        <v>71</v>
      </c>
      <c r="C12" s="5" t="s">
        <v>11</v>
      </c>
      <c r="D12" s="5" t="s">
        <v>101</v>
      </c>
      <c r="E12" s="23" t="s">
        <v>6</v>
      </c>
      <c r="F12" s="6">
        <v>7</v>
      </c>
      <c r="G12" s="4">
        <v>350</v>
      </c>
      <c r="H12" s="4">
        <f>G12/2</f>
        <v>175</v>
      </c>
      <c r="I12" s="4">
        <f>H12*F12</f>
        <v>1225</v>
      </c>
      <c r="J12" s="4">
        <f>G12*F12</f>
        <v>2450</v>
      </c>
      <c r="K12" s="7" t="s">
        <v>79</v>
      </c>
      <c r="L12" s="15"/>
      <c r="M12" s="15"/>
      <c r="N12" s="15"/>
      <c r="O12" s="15"/>
      <c r="P12" s="15"/>
      <c r="Q12" s="15">
        <v>2</v>
      </c>
      <c r="R12" s="15">
        <v>1</v>
      </c>
      <c r="S12" s="15"/>
      <c r="T12" s="15"/>
      <c r="U12" s="15"/>
      <c r="V12" s="15"/>
      <c r="W12" s="15"/>
      <c r="X12" s="15"/>
      <c r="Y12" s="15"/>
      <c r="Z12" s="15">
        <v>1</v>
      </c>
      <c r="AA12" s="15">
        <v>1</v>
      </c>
      <c r="AB12" s="15"/>
      <c r="AC12" s="15"/>
      <c r="AD12" s="15"/>
      <c r="AE12" s="15"/>
      <c r="AF12" s="15"/>
      <c r="AG12" s="15"/>
      <c r="AH12" s="15"/>
      <c r="AI12" s="15"/>
      <c r="AJ12" s="15">
        <v>2</v>
      </c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</row>
    <row r="13" spans="1:62" ht="120" customHeight="1" x14ac:dyDescent="0.25">
      <c r="A13" s="7" t="s">
        <v>75</v>
      </c>
      <c r="B13" s="5" t="s">
        <v>71</v>
      </c>
      <c r="C13" s="5" t="s">
        <v>148</v>
      </c>
      <c r="D13" s="5" t="s">
        <v>103</v>
      </c>
      <c r="E13" s="23" t="s">
        <v>6</v>
      </c>
      <c r="F13" s="6">
        <v>102</v>
      </c>
      <c r="G13" s="4">
        <v>295</v>
      </c>
      <c r="H13" s="4">
        <f>G13/2</f>
        <v>147.5</v>
      </c>
      <c r="I13" s="4">
        <f>H13*F13</f>
        <v>15045</v>
      </c>
      <c r="J13" s="4">
        <f>G13*F13</f>
        <v>30090</v>
      </c>
      <c r="K13" s="7"/>
      <c r="L13" s="15"/>
      <c r="M13" s="15"/>
      <c r="N13" s="15"/>
      <c r="O13" s="15">
        <v>2</v>
      </c>
      <c r="P13" s="15"/>
      <c r="Q13" s="15">
        <v>11</v>
      </c>
      <c r="R13" s="15">
        <v>8</v>
      </c>
      <c r="S13" s="15">
        <v>2</v>
      </c>
      <c r="T13" s="15">
        <v>2</v>
      </c>
      <c r="U13" s="15"/>
      <c r="V13" s="15"/>
      <c r="W13" s="15"/>
      <c r="X13" s="15"/>
      <c r="Y13" s="15">
        <v>15</v>
      </c>
      <c r="Z13" s="15">
        <v>14</v>
      </c>
      <c r="AA13" s="15">
        <v>12</v>
      </c>
      <c r="AB13" s="15">
        <v>5</v>
      </c>
      <c r="AC13" s="15"/>
      <c r="AD13" s="15"/>
      <c r="AE13" s="15"/>
      <c r="AF13" s="15"/>
      <c r="AG13" s="15"/>
      <c r="AH13" s="15">
        <v>1</v>
      </c>
      <c r="AI13" s="15">
        <v>6</v>
      </c>
      <c r="AJ13" s="15">
        <v>10</v>
      </c>
      <c r="AK13" s="15">
        <v>9</v>
      </c>
      <c r="AL13" s="15">
        <v>3</v>
      </c>
      <c r="AM13" s="15">
        <v>2</v>
      </c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</row>
    <row r="14" spans="1:62" ht="120" customHeight="1" x14ac:dyDescent="0.25">
      <c r="A14" s="7" t="s">
        <v>75</v>
      </c>
      <c r="B14" s="5" t="s">
        <v>2</v>
      </c>
      <c r="C14" s="5" t="s">
        <v>63</v>
      </c>
      <c r="D14" s="5" t="s">
        <v>111</v>
      </c>
      <c r="E14" s="23" t="s">
        <v>6</v>
      </c>
      <c r="F14" s="6">
        <v>12</v>
      </c>
      <c r="G14" s="4">
        <v>125</v>
      </c>
      <c r="H14" s="4">
        <f>G14/2</f>
        <v>62.5</v>
      </c>
      <c r="I14" s="4">
        <f>H14*F14</f>
        <v>750</v>
      </c>
      <c r="J14" s="4">
        <f>G14*F14</f>
        <v>1500</v>
      </c>
      <c r="K14" s="7"/>
      <c r="L14" s="15"/>
      <c r="M14" s="15">
        <v>1</v>
      </c>
      <c r="N14" s="15"/>
      <c r="O14" s="15"/>
      <c r="P14" s="15">
        <v>1</v>
      </c>
      <c r="Q14" s="15"/>
      <c r="R14" s="15"/>
      <c r="S14" s="15"/>
      <c r="T14" s="15"/>
      <c r="U14" s="15"/>
      <c r="V14" s="15"/>
      <c r="W14" s="15">
        <v>1</v>
      </c>
      <c r="X14" s="15">
        <v>1</v>
      </c>
      <c r="Y14" s="15">
        <v>6</v>
      </c>
      <c r="Z14" s="15"/>
      <c r="AA14" s="15"/>
      <c r="AB14" s="15"/>
      <c r="AC14" s="15"/>
      <c r="AD14" s="15"/>
      <c r="AE14" s="15"/>
      <c r="AF14" s="15"/>
      <c r="AG14" s="15"/>
      <c r="AH14" s="15"/>
      <c r="AI14" s="15">
        <v>2</v>
      </c>
      <c r="AJ14" s="15"/>
      <c r="AK14" s="15"/>
      <c r="AL14" s="15"/>
      <c r="AM14" s="9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</row>
    <row r="15" spans="1:62" ht="120" customHeight="1" x14ac:dyDescent="0.25">
      <c r="A15" s="7" t="s">
        <v>75</v>
      </c>
      <c r="B15" s="5" t="s">
        <v>2</v>
      </c>
      <c r="C15" s="5" t="s">
        <v>31</v>
      </c>
      <c r="D15" s="5" t="s">
        <v>112</v>
      </c>
      <c r="E15" s="23" t="s">
        <v>6</v>
      </c>
      <c r="F15" s="6">
        <v>1</v>
      </c>
      <c r="G15" s="4">
        <v>110</v>
      </c>
      <c r="H15" s="4">
        <f>G15/2</f>
        <v>55</v>
      </c>
      <c r="I15" s="4">
        <f>H15*F15</f>
        <v>55</v>
      </c>
      <c r="J15" s="4">
        <f>G15*F15</f>
        <v>110</v>
      </c>
      <c r="K15" s="20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>
        <v>1</v>
      </c>
      <c r="AH15" s="15"/>
      <c r="AI15" s="15"/>
      <c r="AJ15" s="15"/>
      <c r="AK15" s="15"/>
      <c r="AL15" s="15"/>
      <c r="AM15" s="9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</row>
    <row r="16" spans="1:62" ht="120" customHeight="1" x14ac:dyDescent="0.25">
      <c r="A16" s="7" t="s">
        <v>75</v>
      </c>
      <c r="B16" s="5" t="s">
        <v>2</v>
      </c>
      <c r="C16" s="5" t="s">
        <v>3</v>
      </c>
      <c r="D16" s="5" t="s">
        <v>113</v>
      </c>
      <c r="E16" s="23" t="s">
        <v>4</v>
      </c>
      <c r="F16" s="6">
        <v>49</v>
      </c>
      <c r="G16" s="4">
        <v>95</v>
      </c>
      <c r="H16" s="4">
        <f>G16/2</f>
        <v>47.5</v>
      </c>
      <c r="I16" s="4">
        <f>H16*F16</f>
        <v>2327.5</v>
      </c>
      <c r="J16" s="4">
        <f>G16*F16</f>
        <v>4655</v>
      </c>
      <c r="K16" s="20"/>
      <c r="L16" s="15"/>
      <c r="M16" s="15">
        <v>4</v>
      </c>
      <c r="N16" s="15"/>
      <c r="O16" s="15"/>
      <c r="P16" s="15"/>
      <c r="Q16" s="15"/>
      <c r="R16" s="15"/>
      <c r="S16" s="15"/>
      <c r="T16" s="15"/>
      <c r="U16" s="15">
        <v>5</v>
      </c>
      <c r="V16" s="15">
        <v>8</v>
      </c>
      <c r="W16" s="15">
        <v>9</v>
      </c>
      <c r="X16" s="15">
        <v>8</v>
      </c>
      <c r="Y16" s="15"/>
      <c r="Z16" s="15"/>
      <c r="AA16" s="15">
        <v>1</v>
      </c>
      <c r="AB16" s="15"/>
      <c r="AC16" s="15"/>
      <c r="AD16" s="15"/>
      <c r="AE16" s="15">
        <v>1</v>
      </c>
      <c r="AF16" s="15">
        <v>2</v>
      </c>
      <c r="AG16" s="15">
        <v>4</v>
      </c>
      <c r="AH16" s="15">
        <v>5</v>
      </c>
      <c r="AI16" s="15"/>
      <c r="AJ16" s="15">
        <v>2</v>
      </c>
      <c r="AK16" s="15"/>
      <c r="AL16" s="15"/>
      <c r="AM16" s="9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</row>
    <row r="17" spans="1:62" ht="120" customHeight="1" x14ac:dyDescent="0.25">
      <c r="A17" s="7" t="s">
        <v>75</v>
      </c>
      <c r="B17" s="5" t="s">
        <v>2</v>
      </c>
      <c r="C17" s="5" t="s">
        <v>7</v>
      </c>
      <c r="D17" s="5" t="s">
        <v>115</v>
      </c>
      <c r="E17" s="23" t="s">
        <v>8</v>
      </c>
      <c r="F17" s="6">
        <v>113</v>
      </c>
      <c r="G17" s="4">
        <v>125</v>
      </c>
      <c r="H17" s="4">
        <f>G17/2</f>
        <v>62.5</v>
      </c>
      <c r="I17" s="4">
        <f>H17*F17</f>
        <v>7062.5</v>
      </c>
      <c r="J17" s="4">
        <f>G17*F17</f>
        <v>14125</v>
      </c>
      <c r="K17" s="7"/>
      <c r="L17" s="15"/>
      <c r="M17" s="15"/>
      <c r="N17" s="15">
        <v>11</v>
      </c>
      <c r="O17" s="15">
        <v>6</v>
      </c>
      <c r="P17" s="15"/>
      <c r="Q17" s="15"/>
      <c r="R17" s="15"/>
      <c r="S17" s="15"/>
      <c r="T17" s="15"/>
      <c r="U17" s="15"/>
      <c r="V17" s="15">
        <v>16</v>
      </c>
      <c r="W17" s="15">
        <v>43</v>
      </c>
      <c r="X17" s="15">
        <v>33</v>
      </c>
      <c r="Y17" s="15">
        <v>4</v>
      </c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9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</row>
    <row r="18" spans="1:62" ht="120" customHeight="1" x14ac:dyDescent="0.25">
      <c r="A18" s="7" t="s">
        <v>75</v>
      </c>
      <c r="B18" s="5" t="s">
        <v>2</v>
      </c>
      <c r="C18" s="5" t="s">
        <v>7</v>
      </c>
      <c r="D18" s="5" t="s">
        <v>115</v>
      </c>
      <c r="E18" s="23" t="s">
        <v>19</v>
      </c>
      <c r="F18" s="6">
        <v>81</v>
      </c>
      <c r="G18" s="4">
        <v>125</v>
      </c>
      <c r="H18" s="4">
        <f>G18/2</f>
        <v>62.5</v>
      </c>
      <c r="I18" s="4">
        <f>H18*F18</f>
        <v>5062.5</v>
      </c>
      <c r="J18" s="4">
        <f>G18*F18</f>
        <v>10125</v>
      </c>
      <c r="K18" s="7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>
        <v>36</v>
      </c>
      <c r="W18" s="15">
        <v>33</v>
      </c>
      <c r="X18" s="15">
        <v>12</v>
      </c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9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</row>
    <row r="19" spans="1:62" ht="120" customHeight="1" x14ac:dyDescent="0.25">
      <c r="A19" s="7" t="s">
        <v>75</v>
      </c>
      <c r="B19" s="5" t="s">
        <v>2</v>
      </c>
      <c r="C19" s="5" t="s">
        <v>7</v>
      </c>
      <c r="D19" s="5" t="s">
        <v>115</v>
      </c>
      <c r="E19" s="23" t="s">
        <v>20</v>
      </c>
      <c r="F19" s="6">
        <v>1</v>
      </c>
      <c r="G19" s="4">
        <v>125</v>
      </c>
      <c r="H19" s="4">
        <f>G19/2</f>
        <v>62.5</v>
      </c>
      <c r="I19" s="4">
        <f>H19*F19</f>
        <v>62.5</v>
      </c>
      <c r="J19" s="4">
        <f>G19*F19</f>
        <v>125</v>
      </c>
      <c r="K19" s="7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>
        <v>1</v>
      </c>
      <c r="AH19" s="15"/>
      <c r="AI19" s="15"/>
      <c r="AJ19" s="15"/>
      <c r="AK19" s="15"/>
      <c r="AL19" s="15"/>
      <c r="AM19" s="9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</row>
    <row r="20" spans="1:62" ht="120" customHeight="1" x14ac:dyDescent="0.25">
      <c r="A20" s="7" t="s">
        <v>75</v>
      </c>
      <c r="B20" s="5" t="s">
        <v>2</v>
      </c>
      <c r="C20" s="5" t="s">
        <v>77</v>
      </c>
      <c r="D20" s="5" t="s">
        <v>121</v>
      </c>
      <c r="E20" s="23" t="s">
        <v>6</v>
      </c>
      <c r="F20" s="6">
        <v>17</v>
      </c>
      <c r="G20" s="4">
        <v>95</v>
      </c>
      <c r="H20" s="4">
        <f>G20/2</f>
        <v>47.5</v>
      </c>
      <c r="I20" s="4">
        <f>H20*F20</f>
        <v>807.5</v>
      </c>
      <c r="J20" s="4">
        <f>G20*F20</f>
        <v>1615</v>
      </c>
      <c r="K20" s="7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>
        <v>8</v>
      </c>
      <c r="W20" s="15">
        <v>6</v>
      </c>
      <c r="X20" s="15">
        <v>2</v>
      </c>
      <c r="Y20" s="15"/>
      <c r="Z20" s="15"/>
      <c r="AA20" s="15"/>
      <c r="AB20" s="15"/>
      <c r="AC20" s="15"/>
      <c r="AD20" s="15"/>
      <c r="AE20" s="15"/>
      <c r="AF20" s="15"/>
      <c r="AG20" s="15">
        <v>1</v>
      </c>
      <c r="AH20" s="15"/>
      <c r="AI20" s="15"/>
      <c r="AJ20" s="15"/>
      <c r="AK20" s="15"/>
      <c r="AL20" s="15"/>
      <c r="AM20" s="9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</row>
    <row r="21" spans="1:62" ht="120" customHeight="1" x14ac:dyDescent="0.25">
      <c r="A21" s="7" t="s">
        <v>75</v>
      </c>
      <c r="B21" s="5" t="s">
        <v>2</v>
      </c>
      <c r="C21" s="5" t="s">
        <v>77</v>
      </c>
      <c r="D21" s="5" t="s">
        <v>121</v>
      </c>
      <c r="E21" s="23" t="s">
        <v>20</v>
      </c>
      <c r="F21" s="6">
        <v>16</v>
      </c>
      <c r="G21" s="4">
        <v>95</v>
      </c>
      <c r="H21" s="4">
        <f>G21/2</f>
        <v>47.5</v>
      </c>
      <c r="I21" s="4">
        <f>H21*F21</f>
        <v>760</v>
      </c>
      <c r="J21" s="4">
        <f>G21*F21</f>
        <v>1520</v>
      </c>
      <c r="K21" s="7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>
        <v>9</v>
      </c>
      <c r="W21" s="15">
        <v>7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9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</row>
    <row r="22" spans="1:62" ht="120" customHeight="1" x14ac:dyDescent="0.25">
      <c r="A22" s="7" t="s">
        <v>75</v>
      </c>
      <c r="B22" s="5" t="s">
        <v>2</v>
      </c>
      <c r="C22" s="5" t="s">
        <v>44</v>
      </c>
      <c r="D22" s="5" t="s">
        <v>123</v>
      </c>
      <c r="E22" s="23" t="s">
        <v>45</v>
      </c>
      <c r="F22" s="6">
        <v>92</v>
      </c>
      <c r="G22" s="4">
        <v>75</v>
      </c>
      <c r="H22" s="4">
        <f>G22/2</f>
        <v>37.5</v>
      </c>
      <c r="I22" s="4">
        <f>H22*F22</f>
        <v>3450</v>
      </c>
      <c r="J22" s="4">
        <f>G22*F22</f>
        <v>6900</v>
      </c>
      <c r="K22" s="7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9"/>
      <c r="AN22" s="15"/>
      <c r="AO22" s="15">
        <v>66</v>
      </c>
      <c r="AP22" s="15">
        <v>26</v>
      </c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</row>
    <row r="23" spans="1:62" ht="120" customHeight="1" x14ac:dyDescent="0.25">
      <c r="A23" s="7" t="s">
        <v>75</v>
      </c>
      <c r="B23" s="5" t="s">
        <v>13</v>
      </c>
      <c r="C23" s="5" t="s">
        <v>66</v>
      </c>
      <c r="D23" s="5" t="s">
        <v>125</v>
      </c>
      <c r="E23" s="23" t="s">
        <v>6</v>
      </c>
      <c r="F23" s="6">
        <v>5</v>
      </c>
      <c r="G23" s="4">
        <v>225</v>
      </c>
      <c r="H23" s="4">
        <f>G23/2</f>
        <v>112.5</v>
      </c>
      <c r="I23" s="4">
        <f>H23*F23</f>
        <v>562.5</v>
      </c>
      <c r="J23" s="4">
        <f>G23*F23</f>
        <v>1125</v>
      </c>
      <c r="K23" s="7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>
        <v>1</v>
      </c>
      <c r="Z23" s="15"/>
      <c r="AA23" s="15">
        <v>1</v>
      </c>
      <c r="AB23" s="15">
        <v>1</v>
      </c>
      <c r="AC23" s="15">
        <v>1</v>
      </c>
      <c r="AD23" s="15"/>
      <c r="AE23" s="15"/>
      <c r="AF23" s="15"/>
      <c r="AG23" s="15"/>
      <c r="AH23" s="15">
        <v>1</v>
      </c>
      <c r="AI23" s="15"/>
      <c r="AJ23" s="15"/>
      <c r="AK23" s="15"/>
      <c r="AL23" s="15"/>
      <c r="AM23" s="9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</row>
    <row r="24" spans="1:62" ht="120" customHeight="1" x14ac:dyDescent="0.25">
      <c r="A24" s="7" t="s">
        <v>75</v>
      </c>
      <c r="B24" s="5" t="s">
        <v>13</v>
      </c>
      <c r="C24" s="5" t="s">
        <v>23</v>
      </c>
      <c r="D24" s="5" t="s">
        <v>126</v>
      </c>
      <c r="E24" s="23" t="s">
        <v>6</v>
      </c>
      <c r="F24" s="6">
        <v>27</v>
      </c>
      <c r="G24" s="4">
        <v>215</v>
      </c>
      <c r="H24" s="4">
        <f>G24/2</f>
        <v>107.5</v>
      </c>
      <c r="I24" s="4">
        <f>H24*F24</f>
        <v>2902.5</v>
      </c>
      <c r="J24" s="4">
        <f>G24*F24</f>
        <v>5805</v>
      </c>
      <c r="K24" s="7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>
        <v>1</v>
      </c>
      <c r="AA24" s="15">
        <v>8</v>
      </c>
      <c r="AB24" s="15">
        <v>8</v>
      </c>
      <c r="AC24" s="15">
        <v>8</v>
      </c>
      <c r="AD24" s="15">
        <v>2</v>
      </c>
      <c r="AE24" s="15"/>
      <c r="AF24" s="15"/>
      <c r="AG24" s="15"/>
      <c r="AH24" s="15"/>
      <c r="AI24" s="15"/>
      <c r="AJ24" s="15"/>
      <c r="AK24" s="15"/>
      <c r="AL24" s="15"/>
      <c r="AM24" s="9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</row>
    <row r="25" spans="1:62" ht="120" customHeight="1" x14ac:dyDescent="0.25">
      <c r="A25" s="7" t="s">
        <v>75</v>
      </c>
      <c r="B25" s="5" t="s">
        <v>13</v>
      </c>
      <c r="C25" s="5" t="s">
        <v>29</v>
      </c>
      <c r="D25" s="5" t="s">
        <v>127</v>
      </c>
      <c r="E25" s="23" t="s">
        <v>4</v>
      </c>
      <c r="F25" s="6">
        <v>3</v>
      </c>
      <c r="G25" s="4">
        <v>200</v>
      </c>
      <c r="H25" s="4">
        <f>G25/2</f>
        <v>100</v>
      </c>
      <c r="I25" s="4">
        <f>H25*F25</f>
        <v>300</v>
      </c>
      <c r="J25" s="4">
        <f>G25*F25</f>
        <v>600</v>
      </c>
      <c r="K25" s="7"/>
      <c r="L25" s="15"/>
      <c r="M25" s="15"/>
      <c r="N25" s="15"/>
      <c r="O25" s="15"/>
      <c r="P25" s="15"/>
      <c r="Q25" s="15"/>
      <c r="R25" s="15"/>
      <c r="S25" s="15"/>
      <c r="T25" s="15">
        <v>1</v>
      </c>
      <c r="U25" s="15"/>
      <c r="V25" s="15"/>
      <c r="W25" s="15"/>
      <c r="X25" s="15"/>
      <c r="Y25" s="15"/>
      <c r="Z25" s="15"/>
      <c r="AA25" s="15"/>
      <c r="AB25" s="15">
        <v>2</v>
      </c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9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</row>
    <row r="26" spans="1:62" ht="120" customHeight="1" x14ac:dyDescent="0.25">
      <c r="A26" s="7" t="s">
        <v>75</v>
      </c>
      <c r="B26" s="5" t="s">
        <v>13</v>
      </c>
      <c r="C26" s="5" t="s">
        <v>29</v>
      </c>
      <c r="D26" s="5" t="s">
        <v>127</v>
      </c>
      <c r="E26" s="23" t="s">
        <v>27</v>
      </c>
      <c r="F26" s="6">
        <v>1</v>
      </c>
      <c r="G26" s="4">
        <v>200</v>
      </c>
      <c r="H26" s="4">
        <f>G26/2</f>
        <v>100</v>
      </c>
      <c r="I26" s="4">
        <f>H26*F26</f>
        <v>100</v>
      </c>
      <c r="J26" s="4">
        <f>G26*F26</f>
        <v>200</v>
      </c>
      <c r="K26" s="7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>
        <v>1</v>
      </c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9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</row>
    <row r="27" spans="1:62" ht="120" customHeight="1" x14ac:dyDescent="0.25">
      <c r="A27" s="7" t="s">
        <v>75</v>
      </c>
      <c r="B27" s="5" t="s">
        <v>13</v>
      </c>
      <c r="C27" s="5" t="s">
        <v>29</v>
      </c>
      <c r="D27" s="5" t="s">
        <v>127</v>
      </c>
      <c r="E27" s="23" t="s">
        <v>6</v>
      </c>
      <c r="F27" s="6">
        <v>3</v>
      </c>
      <c r="G27" s="4">
        <v>200</v>
      </c>
      <c r="H27" s="4">
        <f>G27/2</f>
        <v>100</v>
      </c>
      <c r="I27" s="4">
        <f>H27*F27</f>
        <v>300</v>
      </c>
      <c r="J27" s="4">
        <f>G27*F27</f>
        <v>600</v>
      </c>
      <c r="K27" s="7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>
        <v>1</v>
      </c>
      <c r="AA27" s="15"/>
      <c r="AB27" s="15">
        <v>2</v>
      </c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9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</row>
    <row r="28" spans="1:62" ht="120" customHeight="1" x14ac:dyDescent="0.25">
      <c r="A28" s="7" t="s">
        <v>75</v>
      </c>
      <c r="B28" s="5" t="s">
        <v>13</v>
      </c>
      <c r="C28" s="5" t="s">
        <v>29</v>
      </c>
      <c r="D28" s="5" t="s">
        <v>127</v>
      </c>
      <c r="E28" s="23" t="s">
        <v>20</v>
      </c>
      <c r="F28" s="6">
        <v>2</v>
      </c>
      <c r="G28" s="4">
        <v>200</v>
      </c>
      <c r="H28" s="4">
        <f>G28/2</f>
        <v>100</v>
      </c>
      <c r="I28" s="4">
        <f>H28*F28</f>
        <v>200</v>
      </c>
      <c r="J28" s="4">
        <f>G28*F28</f>
        <v>400</v>
      </c>
      <c r="K28" s="7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>
        <v>1</v>
      </c>
      <c r="AC28" s="15">
        <v>1</v>
      </c>
      <c r="AD28" s="15"/>
      <c r="AE28" s="15"/>
      <c r="AF28" s="15"/>
      <c r="AG28" s="15"/>
      <c r="AH28" s="15"/>
      <c r="AI28" s="15"/>
      <c r="AJ28" s="15"/>
      <c r="AK28" s="15"/>
      <c r="AL28" s="15"/>
      <c r="AM28" s="9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</row>
    <row r="29" spans="1:62" ht="120" customHeight="1" x14ac:dyDescent="0.25">
      <c r="A29" s="7" t="s">
        <v>75</v>
      </c>
      <c r="B29" s="5" t="s">
        <v>13</v>
      </c>
      <c r="C29" s="5" t="s">
        <v>35</v>
      </c>
      <c r="D29" s="5" t="s">
        <v>128</v>
      </c>
      <c r="E29" s="23" t="s">
        <v>6</v>
      </c>
      <c r="F29" s="6">
        <v>11</v>
      </c>
      <c r="G29" s="4">
        <v>250</v>
      </c>
      <c r="H29" s="4">
        <f>G29/2</f>
        <v>125</v>
      </c>
      <c r="I29" s="4">
        <f>H29*F29</f>
        <v>1375</v>
      </c>
      <c r="J29" s="4">
        <f>G29*F29</f>
        <v>2750</v>
      </c>
      <c r="K29" s="7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>
        <v>8</v>
      </c>
      <c r="AC29" s="15">
        <v>2</v>
      </c>
      <c r="AD29" s="15"/>
      <c r="AE29" s="15"/>
      <c r="AF29" s="15"/>
      <c r="AG29" s="15"/>
      <c r="AH29" s="15"/>
      <c r="AI29" s="15"/>
      <c r="AJ29" s="15">
        <v>1</v>
      </c>
      <c r="AK29" s="15"/>
      <c r="AL29" s="15"/>
      <c r="AM29" s="9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</row>
    <row r="30" spans="1:62" ht="120" customHeight="1" x14ac:dyDescent="0.25">
      <c r="A30" s="7" t="s">
        <v>75</v>
      </c>
      <c r="B30" s="5" t="s">
        <v>13</v>
      </c>
      <c r="C30" s="5" t="s">
        <v>15</v>
      </c>
      <c r="D30" s="5" t="s">
        <v>129</v>
      </c>
      <c r="E30" s="23" t="s">
        <v>8</v>
      </c>
      <c r="F30" s="6">
        <v>1</v>
      </c>
      <c r="G30" s="4">
        <v>225</v>
      </c>
      <c r="H30" s="4">
        <f>G30/2</f>
        <v>112.5</v>
      </c>
      <c r="I30" s="4">
        <f>H30*F30</f>
        <v>112.5</v>
      </c>
      <c r="J30" s="4">
        <f>G30*F30</f>
        <v>225</v>
      </c>
      <c r="K30" s="7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>
        <v>1</v>
      </c>
      <c r="AE30" s="15"/>
      <c r="AF30" s="15"/>
      <c r="AG30" s="15"/>
      <c r="AH30" s="15"/>
      <c r="AI30" s="15"/>
      <c r="AJ30" s="15"/>
      <c r="AK30" s="15"/>
      <c r="AL30" s="15"/>
      <c r="AM30" s="9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</row>
    <row r="31" spans="1:62" ht="120" customHeight="1" x14ac:dyDescent="0.25">
      <c r="A31" s="7" t="s">
        <v>75</v>
      </c>
      <c r="B31" s="5" t="s">
        <v>13</v>
      </c>
      <c r="C31" s="5" t="s">
        <v>15</v>
      </c>
      <c r="D31" s="5" t="s">
        <v>129</v>
      </c>
      <c r="E31" s="23" t="s">
        <v>30</v>
      </c>
      <c r="F31" s="6">
        <v>10</v>
      </c>
      <c r="G31" s="4">
        <v>225</v>
      </c>
      <c r="H31" s="4">
        <f>G31/2</f>
        <v>112.5</v>
      </c>
      <c r="I31" s="4">
        <f>H31*F31</f>
        <v>1125</v>
      </c>
      <c r="J31" s="4">
        <f>G31*F31</f>
        <v>2250</v>
      </c>
      <c r="K31" s="7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>
        <v>1</v>
      </c>
      <c r="AB31" s="15">
        <v>7</v>
      </c>
      <c r="AC31" s="15">
        <v>2</v>
      </c>
      <c r="AD31" s="15"/>
      <c r="AE31" s="15"/>
      <c r="AF31" s="15"/>
      <c r="AG31" s="15"/>
      <c r="AH31" s="15"/>
      <c r="AI31" s="15"/>
      <c r="AJ31" s="15"/>
      <c r="AK31" s="15"/>
      <c r="AL31" s="15"/>
      <c r="AM31" s="9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</row>
    <row r="32" spans="1:62" ht="120" customHeight="1" x14ac:dyDescent="0.25">
      <c r="A32" s="7" t="s">
        <v>75</v>
      </c>
      <c r="B32" s="5" t="s">
        <v>13</v>
      </c>
      <c r="C32" s="5" t="s">
        <v>15</v>
      </c>
      <c r="D32" s="5" t="s">
        <v>129</v>
      </c>
      <c r="E32" s="23" t="s">
        <v>10</v>
      </c>
      <c r="F32" s="6">
        <v>50</v>
      </c>
      <c r="G32" s="4">
        <v>225</v>
      </c>
      <c r="H32" s="4">
        <f>G32/2</f>
        <v>112.5</v>
      </c>
      <c r="I32" s="4">
        <f>H32*F32</f>
        <v>5625</v>
      </c>
      <c r="J32" s="4">
        <f>G32*F32</f>
        <v>11250</v>
      </c>
      <c r="K32" s="7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>
        <v>3</v>
      </c>
      <c r="AB32" s="15">
        <v>25</v>
      </c>
      <c r="AC32" s="15">
        <v>22</v>
      </c>
      <c r="AD32" s="15"/>
      <c r="AE32" s="15"/>
      <c r="AF32" s="15"/>
      <c r="AG32" s="15"/>
      <c r="AH32" s="15"/>
      <c r="AI32" s="15"/>
      <c r="AJ32" s="15"/>
      <c r="AK32" s="15"/>
      <c r="AL32" s="15"/>
      <c r="AM32" s="9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</row>
    <row r="33" spans="1:62" ht="120" customHeight="1" x14ac:dyDescent="0.25">
      <c r="A33" s="7" t="s">
        <v>75</v>
      </c>
      <c r="B33" s="5" t="s">
        <v>13</v>
      </c>
      <c r="C33" s="5" t="s">
        <v>15</v>
      </c>
      <c r="D33" s="5" t="s">
        <v>129</v>
      </c>
      <c r="E33" s="23" t="s">
        <v>19</v>
      </c>
      <c r="F33" s="6">
        <v>71</v>
      </c>
      <c r="G33" s="4">
        <v>225</v>
      </c>
      <c r="H33" s="4">
        <f>G33/2</f>
        <v>112.5</v>
      </c>
      <c r="I33" s="4">
        <f>H33*F33</f>
        <v>7987.5</v>
      </c>
      <c r="J33" s="4">
        <f>G33*F33</f>
        <v>15975</v>
      </c>
      <c r="K33" s="7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>
        <v>1</v>
      </c>
      <c r="AC33" s="15"/>
      <c r="AD33" s="15"/>
      <c r="AE33" s="15"/>
      <c r="AF33" s="15"/>
      <c r="AG33" s="15"/>
      <c r="AH33" s="15">
        <v>5</v>
      </c>
      <c r="AI33" s="15">
        <v>18</v>
      </c>
      <c r="AJ33" s="15">
        <v>18</v>
      </c>
      <c r="AK33" s="15">
        <v>14</v>
      </c>
      <c r="AL33" s="15">
        <v>15</v>
      </c>
      <c r="AM33" s="9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</row>
    <row r="34" spans="1:62" ht="120" customHeight="1" x14ac:dyDescent="0.25">
      <c r="A34" s="7" t="s">
        <v>75</v>
      </c>
      <c r="B34" s="5" t="s">
        <v>13</v>
      </c>
      <c r="C34" s="5" t="s">
        <v>15</v>
      </c>
      <c r="D34" s="5" t="s">
        <v>129</v>
      </c>
      <c r="E34" s="23" t="s">
        <v>20</v>
      </c>
      <c r="F34" s="6">
        <v>1</v>
      </c>
      <c r="G34" s="4">
        <v>225</v>
      </c>
      <c r="H34" s="4">
        <f>G34/2</f>
        <v>112.5</v>
      </c>
      <c r="I34" s="4">
        <f>H34*F34</f>
        <v>112.5</v>
      </c>
      <c r="J34" s="4">
        <f>G34*F34</f>
        <v>225</v>
      </c>
      <c r="K34" s="7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>
        <v>1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9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</row>
    <row r="35" spans="1:62" ht="120" customHeight="1" x14ac:dyDescent="0.25">
      <c r="A35" s="7" t="s">
        <v>75</v>
      </c>
      <c r="B35" s="5" t="s">
        <v>13</v>
      </c>
      <c r="C35" s="5" t="s">
        <v>21</v>
      </c>
      <c r="D35" s="5" t="s">
        <v>134</v>
      </c>
      <c r="E35" s="23" t="s">
        <v>20</v>
      </c>
      <c r="F35" s="6">
        <v>29</v>
      </c>
      <c r="G35" s="4">
        <v>75</v>
      </c>
      <c r="H35" s="4">
        <f>G35/2</f>
        <v>37.5</v>
      </c>
      <c r="I35" s="4">
        <f>H35*F35</f>
        <v>1087.5</v>
      </c>
      <c r="J35" s="4">
        <f>G35*F35</f>
        <v>2175</v>
      </c>
      <c r="K35" s="29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9"/>
      <c r="AN35" s="15"/>
      <c r="AO35" s="15"/>
      <c r="AP35" s="15"/>
      <c r="AQ35" s="15"/>
      <c r="AR35" s="15"/>
      <c r="AS35" s="15"/>
      <c r="AT35" s="15"/>
      <c r="AU35" s="15"/>
      <c r="AV35" s="15"/>
      <c r="AW35" s="15">
        <v>6</v>
      </c>
      <c r="AX35" s="15">
        <v>9</v>
      </c>
      <c r="AY35" s="15">
        <v>9</v>
      </c>
      <c r="AZ35" s="15">
        <v>4</v>
      </c>
      <c r="BA35" s="15">
        <v>1</v>
      </c>
      <c r="BB35" s="15"/>
      <c r="BC35" s="15"/>
      <c r="BD35" s="15"/>
      <c r="BE35" s="15"/>
      <c r="BF35" s="15"/>
      <c r="BG35" s="15"/>
      <c r="BH35" s="15"/>
      <c r="BI35" s="15"/>
      <c r="BJ35" s="15"/>
    </row>
    <row r="36" spans="1:62" ht="120" customHeight="1" x14ac:dyDescent="0.25">
      <c r="A36" s="7" t="s">
        <v>75</v>
      </c>
      <c r="B36" s="5" t="s">
        <v>13</v>
      </c>
      <c r="C36" s="5" t="s">
        <v>14</v>
      </c>
      <c r="D36" s="5" t="s">
        <v>135</v>
      </c>
      <c r="E36" s="23" t="s">
        <v>6</v>
      </c>
      <c r="F36" s="6">
        <v>22</v>
      </c>
      <c r="G36" s="4">
        <v>200</v>
      </c>
      <c r="H36" s="4">
        <f>G36/2</f>
        <v>100</v>
      </c>
      <c r="I36" s="4">
        <f>H36*F36</f>
        <v>2200</v>
      </c>
      <c r="J36" s="4">
        <f>G36*F36</f>
        <v>4400</v>
      </c>
      <c r="K36" s="7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>
        <v>2</v>
      </c>
      <c r="AB36" s="15">
        <v>14</v>
      </c>
      <c r="AC36" s="15">
        <v>6</v>
      </c>
      <c r="AD36" s="15"/>
      <c r="AE36" s="15"/>
      <c r="AF36" s="15"/>
      <c r="AG36" s="15"/>
      <c r="AH36" s="15"/>
      <c r="AI36" s="15"/>
      <c r="AJ36" s="15"/>
      <c r="AK36" s="15"/>
      <c r="AL36" s="15"/>
      <c r="AM36" s="9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</row>
    <row r="37" spans="1:62" ht="120" customHeight="1" x14ac:dyDescent="0.25">
      <c r="A37" s="7" t="s">
        <v>75</v>
      </c>
      <c r="B37" s="5" t="s">
        <v>13</v>
      </c>
      <c r="C37" s="5" t="s">
        <v>14</v>
      </c>
      <c r="D37" s="5" t="s">
        <v>135</v>
      </c>
      <c r="E37" s="23" t="s">
        <v>20</v>
      </c>
      <c r="F37" s="6">
        <v>1</v>
      </c>
      <c r="G37" s="4">
        <v>200</v>
      </c>
      <c r="H37" s="4">
        <f>G37/2</f>
        <v>100</v>
      </c>
      <c r="I37" s="4">
        <f>H37*F37</f>
        <v>100</v>
      </c>
      <c r="J37" s="4">
        <f>G37*F37</f>
        <v>200</v>
      </c>
      <c r="K37" s="7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>
        <v>1</v>
      </c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9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</row>
    <row r="38" spans="1:62" ht="120" customHeight="1" x14ac:dyDescent="0.25">
      <c r="A38" s="7" t="s">
        <v>75</v>
      </c>
      <c r="B38" s="5" t="s">
        <v>13</v>
      </c>
      <c r="C38" s="5" t="s">
        <v>17</v>
      </c>
      <c r="D38" s="5" t="s">
        <v>137</v>
      </c>
      <c r="E38" s="23" t="s">
        <v>8</v>
      </c>
      <c r="F38" s="6">
        <v>233</v>
      </c>
      <c r="G38" s="4">
        <v>225</v>
      </c>
      <c r="H38" s="4">
        <f>G38/2</f>
        <v>112.5</v>
      </c>
      <c r="I38" s="4">
        <f>H38*F38</f>
        <v>26212.5</v>
      </c>
      <c r="J38" s="4">
        <f>G38*F38</f>
        <v>52425</v>
      </c>
      <c r="K38" s="7"/>
      <c r="L38" s="15"/>
      <c r="M38" s="15"/>
      <c r="N38" s="15"/>
      <c r="O38" s="15">
        <v>2</v>
      </c>
      <c r="P38" s="15">
        <v>13</v>
      </c>
      <c r="Q38" s="15">
        <v>14</v>
      </c>
      <c r="R38" s="15">
        <v>9</v>
      </c>
      <c r="S38" s="15">
        <v>4</v>
      </c>
      <c r="T38" s="15">
        <v>1</v>
      </c>
      <c r="U38" s="15"/>
      <c r="V38" s="15"/>
      <c r="W38" s="15"/>
      <c r="X38" s="15"/>
      <c r="Y38" s="15">
        <v>19</v>
      </c>
      <c r="Z38" s="15">
        <v>54</v>
      </c>
      <c r="AA38" s="15">
        <v>49</v>
      </c>
      <c r="AB38" s="15">
        <v>34</v>
      </c>
      <c r="AC38" s="15">
        <v>8</v>
      </c>
      <c r="AD38" s="15"/>
      <c r="AE38" s="15"/>
      <c r="AF38" s="15"/>
      <c r="AG38" s="15"/>
      <c r="AH38" s="15"/>
      <c r="AI38" s="15">
        <v>5</v>
      </c>
      <c r="AJ38" s="15">
        <v>11</v>
      </c>
      <c r="AK38" s="15">
        <v>8</v>
      </c>
      <c r="AL38" s="15">
        <v>2</v>
      </c>
      <c r="AM38" s="9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</row>
    <row r="39" spans="1:62" ht="120" customHeight="1" x14ac:dyDescent="0.25">
      <c r="A39" s="7" t="s">
        <v>75</v>
      </c>
      <c r="B39" s="5" t="s">
        <v>13</v>
      </c>
      <c r="C39" s="5" t="s">
        <v>18</v>
      </c>
      <c r="D39" s="5" t="s">
        <v>138</v>
      </c>
      <c r="E39" s="23" t="s">
        <v>10</v>
      </c>
      <c r="F39" s="6">
        <v>220</v>
      </c>
      <c r="G39" s="4">
        <v>75</v>
      </c>
      <c r="H39" s="4">
        <f>G39/2</f>
        <v>37.5</v>
      </c>
      <c r="I39" s="4">
        <f>H39*F39</f>
        <v>8250</v>
      </c>
      <c r="J39" s="4">
        <f>G39*F39</f>
        <v>16500</v>
      </c>
      <c r="K39" s="7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9"/>
      <c r="AN39" s="15"/>
      <c r="AO39" s="15"/>
      <c r="AP39" s="15"/>
      <c r="AQ39" s="15"/>
      <c r="AR39" s="15"/>
      <c r="AS39" s="15"/>
      <c r="AT39" s="15"/>
      <c r="AU39" s="15"/>
      <c r="AV39" s="15">
        <v>4</v>
      </c>
      <c r="AW39" s="15">
        <v>32</v>
      </c>
      <c r="AX39" s="15">
        <v>68</v>
      </c>
      <c r="AY39" s="15">
        <v>64</v>
      </c>
      <c r="AZ39" s="15">
        <v>41</v>
      </c>
      <c r="BA39" s="15">
        <v>11</v>
      </c>
      <c r="BB39" s="15"/>
      <c r="BC39" s="15"/>
      <c r="BD39" s="15"/>
      <c r="BE39" s="15"/>
      <c r="BF39" s="15"/>
      <c r="BG39" s="15"/>
      <c r="BH39" s="15"/>
      <c r="BI39" s="15"/>
      <c r="BJ39" s="15"/>
    </row>
    <row r="40" spans="1:62" ht="120" customHeight="1" x14ac:dyDescent="0.25">
      <c r="A40" s="7" t="s">
        <v>75</v>
      </c>
      <c r="B40" s="5" t="s">
        <v>13</v>
      </c>
      <c r="C40" s="5" t="s">
        <v>18</v>
      </c>
      <c r="D40" s="5" t="s">
        <v>138</v>
      </c>
      <c r="E40" s="23" t="s">
        <v>19</v>
      </c>
      <c r="F40" s="6">
        <v>151</v>
      </c>
      <c r="G40" s="4">
        <v>75</v>
      </c>
      <c r="H40" s="4">
        <f>G40/2</f>
        <v>37.5</v>
      </c>
      <c r="I40" s="4">
        <f>H40*F40</f>
        <v>5662.5</v>
      </c>
      <c r="J40" s="4">
        <f>G40*F40</f>
        <v>11325</v>
      </c>
      <c r="K40" s="7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9"/>
      <c r="AN40" s="15"/>
      <c r="AO40" s="15"/>
      <c r="AP40" s="15"/>
      <c r="AQ40" s="15"/>
      <c r="AR40" s="15"/>
      <c r="AS40" s="15"/>
      <c r="AT40" s="15"/>
      <c r="AU40" s="15"/>
      <c r="AV40" s="15"/>
      <c r="AW40" s="15">
        <v>27</v>
      </c>
      <c r="AX40" s="15">
        <v>43</v>
      </c>
      <c r="AY40" s="15">
        <v>47</v>
      </c>
      <c r="AZ40" s="15">
        <v>27</v>
      </c>
      <c r="BA40" s="15">
        <v>5</v>
      </c>
      <c r="BB40" s="15">
        <v>2</v>
      </c>
      <c r="BC40" s="15"/>
      <c r="BD40" s="15"/>
      <c r="BE40" s="15"/>
      <c r="BF40" s="15"/>
      <c r="BG40" s="15"/>
      <c r="BH40" s="15"/>
      <c r="BI40" s="15"/>
      <c r="BJ40" s="15"/>
    </row>
    <row r="41" spans="1:62" ht="120" customHeight="1" x14ac:dyDescent="0.25">
      <c r="A41" s="7" t="s">
        <v>75</v>
      </c>
      <c r="B41" s="5" t="s">
        <v>13</v>
      </c>
      <c r="C41" s="5" t="s">
        <v>18</v>
      </c>
      <c r="D41" s="5" t="s">
        <v>138</v>
      </c>
      <c r="E41" s="23" t="s">
        <v>20</v>
      </c>
      <c r="F41" s="6">
        <v>6</v>
      </c>
      <c r="G41" s="4">
        <v>75</v>
      </c>
      <c r="H41" s="4">
        <f>G41/2</f>
        <v>37.5</v>
      </c>
      <c r="I41" s="4">
        <f>H41*F41</f>
        <v>225</v>
      </c>
      <c r="J41" s="4">
        <f>G41*F41</f>
        <v>450</v>
      </c>
      <c r="K41" s="7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9"/>
      <c r="AN41" s="15"/>
      <c r="AO41" s="15"/>
      <c r="AP41" s="15"/>
      <c r="AQ41" s="15"/>
      <c r="AR41" s="15"/>
      <c r="AS41" s="15"/>
      <c r="AT41" s="15"/>
      <c r="AU41" s="15"/>
      <c r="AV41" s="15"/>
      <c r="AW41" s="15">
        <v>1</v>
      </c>
      <c r="AX41" s="15">
        <v>2</v>
      </c>
      <c r="AY41" s="15">
        <v>2</v>
      </c>
      <c r="AZ41" s="15">
        <v>1</v>
      </c>
      <c r="BA41" s="15"/>
      <c r="BB41" s="15"/>
      <c r="BC41" s="15"/>
      <c r="BD41" s="15"/>
      <c r="BE41" s="15"/>
      <c r="BF41" s="15"/>
      <c r="BG41" s="15"/>
      <c r="BH41" s="15"/>
      <c r="BI41" s="15"/>
      <c r="BJ41" s="15"/>
    </row>
    <row r="42" spans="1:62" ht="120" customHeight="1" x14ac:dyDescent="0.25">
      <c r="A42" s="7" t="s">
        <v>75</v>
      </c>
      <c r="B42" s="5" t="s">
        <v>2</v>
      </c>
      <c r="C42" s="5" t="s">
        <v>43</v>
      </c>
      <c r="D42" s="5" t="s">
        <v>108</v>
      </c>
      <c r="E42" s="23" t="s">
        <v>37</v>
      </c>
      <c r="F42" s="6">
        <v>1</v>
      </c>
      <c r="G42" s="4">
        <v>55</v>
      </c>
      <c r="H42" s="4">
        <f>G42/2</f>
        <v>27.5</v>
      </c>
      <c r="I42" s="4">
        <f>H42*F42</f>
        <v>27.5</v>
      </c>
      <c r="J42" s="4">
        <f>G42*F42</f>
        <v>55</v>
      </c>
      <c r="K42" s="7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9"/>
      <c r="AN42" s="15"/>
      <c r="AO42" s="15"/>
      <c r="AP42" s="15"/>
      <c r="AQ42" s="15"/>
      <c r="AR42" s="15">
        <v>1</v>
      </c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</row>
    <row r="43" spans="1:62" ht="120" customHeight="1" x14ac:dyDescent="0.25">
      <c r="A43" s="7" t="s">
        <v>75</v>
      </c>
      <c r="B43" s="5" t="s">
        <v>2</v>
      </c>
      <c r="C43" s="5" t="s">
        <v>43</v>
      </c>
      <c r="D43" s="5" t="s">
        <v>108</v>
      </c>
      <c r="E43" s="23" t="s">
        <v>27</v>
      </c>
      <c r="F43" s="6">
        <v>2</v>
      </c>
      <c r="G43" s="4">
        <v>55</v>
      </c>
      <c r="H43" s="4">
        <f>G43/2</f>
        <v>27.5</v>
      </c>
      <c r="I43" s="4">
        <f>H43*F43</f>
        <v>55</v>
      </c>
      <c r="J43" s="4">
        <f>G43*F43</f>
        <v>110</v>
      </c>
      <c r="K43" s="7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9"/>
      <c r="AN43" s="15">
        <v>1</v>
      </c>
      <c r="AO43" s="15"/>
      <c r="AP43" s="15">
        <v>1</v>
      </c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</row>
    <row r="44" spans="1:62" ht="120" customHeight="1" x14ac:dyDescent="0.25">
      <c r="A44" s="7" t="s">
        <v>75</v>
      </c>
      <c r="B44" s="5" t="s">
        <v>2</v>
      </c>
      <c r="C44" s="5" t="s">
        <v>58</v>
      </c>
      <c r="D44" s="5" t="s">
        <v>109</v>
      </c>
      <c r="E44" s="23" t="s">
        <v>59</v>
      </c>
      <c r="F44" s="6">
        <v>1</v>
      </c>
      <c r="G44" s="4">
        <v>55</v>
      </c>
      <c r="H44" s="4">
        <f>G44/2</f>
        <v>27.5</v>
      </c>
      <c r="I44" s="4">
        <f>H44*F44</f>
        <v>27.5</v>
      </c>
      <c r="J44" s="4">
        <f>G44*F44</f>
        <v>55</v>
      </c>
      <c r="K44" s="7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9"/>
      <c r="AN44" s="15"/>
      <c r="AO44" s="15"/>
      <c r="AP44" s="15"/>
      <c r="AQ44" s="15"/>
      <c r="AR44" s="15"/>
      <c r="AS44" s="15">
        <v>1</v>
      </c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</row>
    <row r="45" spans="1:62" ht="120" customHeight="1" x14ac:dyDescent="0.25">
      <c r="A45" s="7" t="s">
        <v>75</v>
      </c>
      <c r="B45" s="5" t="s">
        <v>2</v>
      </c>
      <c r="C45" s="5" t="s">
        <v>3</v>
      </c>
      <c r="D45" s="5" t="s">
        <v>113</v>
      </c>
      <c r="E45" s="23" t="s">
        <v>6</v>
      </c>
      <c r="F45" s="6">
        <v>2</v>
      </c>
      <c r="G45" s="4">
        <v>95</v>
      </c>
      <c r="H45" s="4">
        <f>G45/2</f>
        <v>47.5</v>
      </c>
      <c r="I45" s="4">
        <f>H45*F45</f>
        <v>95</v>
      </c>
      <c r="J45" s="4">
        <f>G45*F45</f>
        <v>190</v>
      </c>
      <c r="K45" s="7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>
        <v>2</v>
      </c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9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</row>
    <row r="46" spans="1:62" ht="120" customHeight="1" x14ac:dyDescent="0.25">
      <c r="A46" s="7" t="s">
        <v>75</v>
      </c>
      <c r="B46" s="5" t="s">
        <v>2</v>
      </c>
      <c r="C46" s="5" t="s">
        <v>3</v>
      </c>
      <c r="D46" s="5" t="s">
        <v>113</v>
      </c>
      <c r="E46" s="23" t="s">
        <v>27</v>
      </c>
      <c r="F46" s="6">
        <v>3</v>
      </c>
      <c r="G46" s="4">
        <v>95</v>
      </c>
      <c r="H46" s="4">
        <f>G46/2</f>
        <v>47.5</v>
      </c>
      <c r="I46" s="4">
        <f>H46*F46</f>
        <v>142.5</v>
      </c>
      <c r="J46" s="4">
        <f>G46*F46</f>
        <v>285</v>
      </c>
      <c r="K46" s="7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>
        <v>2</v>
      </c>
      <c r="W46" s="15"/>
      <c r="X46" s="15">
        <v>1</v>
      </c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9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</row>
    <row r="47" spans="1:62" ht="120" customHeight="1" x14ac:dyDescent="0.25">
      <c r="A47" s="7" t="s">
        <v>75</v>
      </c>
      <c r="B47" s="5" t="s">
        <v>2</v>
      </c>
      <c r="C47" s="5" t="s">
        <v>3</v>
      </c>
      <c r="D47" s="5" t="s">
        <v>113</v>
      </c>
      <c r="E47" s="23" t="s">
        <v>20</v>
      </c>
      <c r="F47" s="6">
        <v>2</v>
      </c>
      <c r="G47" s="4">
        <v>95</v>
      </c>
      <c r="H47" s="4">
        <f>G47/2</f>
        <v>47.5</v>
      </c>
      <c r="I47" s="4">
        <f>H47*F47</f>
        <v>95</v>
      </c>
      <c r="J47" s="4">
        <f>G47*F47</f>
        <v>190</v>
      </c>
      <c r="K47" s="7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>
        <v>1</v>
      </c>
      <c r="Y47" s="15"/>
      <c r="Z47" s="15"/>
      <c r="AA47" s="15"/>
      <c r="AB47" s="15"/>
      <c r="AC47" s="15"/>
      <c r="AD47" s="15"/>
      <c r="AE47" s="15"/>
      <c r="AF47" s="15"/>
      <c r="AG47" s="15"/>
      <c r="AH47" s="15">
        <v>1</v>
      </c>
      <c r="AI47" s="15"/>
      <c r="AJ47" s="15"/>
      <c r="AK47" s="15"/>
      <c r="AL47" s="15"/>
      <c r="AM47" s="9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</row>
    <row r="48" spans="1:62" ht="120" customHeight="1" x14ac:dyDescent="0.25">
      <c r="A48" s="7" t="s">
        <v>75</v>
      </c>
      <c r="B48" s="5" t="s">
        <v>2</v>
      </c>
      <c r="C48" s="5" t="s">
        <v>64</v>
      </c>
      <c r="D48" s="5" t="s">
        <v>110</v>
      </c>
      <c r="E48" s="23" t="s">
        <v>6</v>
      </c>
      <c r="F48" s="6">
        <v>5</v>
      </c>
      <c r="G48" s="4">
        <v>145</v>
      </c>
      <c r="H48" s="4">
        <f>G48/2</f>
        <v>72.5</v>
      </c>
      <c r="I48" s="4">
        <f>H48*F48</f>
        <v>362.5</v>
      </c>
      <c r="J48" s="4">
        <f>G48*F48</f>
        <v>725</v>
      </c>
      <c r="K48" s="7"/>
      <c r="L48" s="15">
        <v>1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>
        <v>2</v>
      </c>
      <c r="X48" s="15">
        <v>1</v>
      </c>
      <c r="Y48" s="15">
        <v>1</v>
      </c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9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</row>
    <row r="49" spans="1:62" ht="120" customHeight="1" x14ac:dyDescent="0.25">
      <c r="A49" s="7" t="s">
        <v>75</v>
      </c>
      <c r="B49" s="5" t="s">
        <v>2</v>
      </c>
      <c r="C49" s="5" t="s">
        <v>7</v>
      </c>
      <c r="D49" s="5" t="s">
        <v>115</v>
      </c>
      <c r="E49" s="23" t="s">
        <v>30</v>
      </c>
      <c r="F49" s="6">
        <v>1</v>
      </c>
      <c r="G49" s="4">
        <v>125</v>
      </c>
      <c r="H49" s="4">
        <f>G49/2</f>
        <v>62.5</v>
      </c>
      <c r="I49" s="4">
        <f>H49*F49</f>
        <v>62.5</v>
      </c>
      <c r="J49" s="4">
        <f>G49*F49</f>
        <v>125</v>
      </c>
      <c r="K49" s="7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>
        <v>1</v>
      </c>
      <c r="AH49" s="15"/>
      <c r="AI49" s="15"/>
      <c r="AJ49" s="15"/>
      <c r="AK49" s="15"/>
      <c r="AL49" s="15"/>
      <c r="AM49" s="9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</row>
    <row r="50" spans="1:62" ht="120" customHeight="1" x14ac:dyDescent="0.25">
      <c r="A50" s="7" t="s">
        <v>75</v>
      </c>
      <c r="B50" s="5" t="s">
        <v>2</v>
      </c>
      <c r="C50" s="5" t="s">
        <v>7</v>
      </c>
      <c r="D50" s="5" t="s">
        <v>115</v>
      </c>
      <c r="E50" s="23" t="s">
        <v>10</v>
      </c>
      <c r="F50" s="6">
        <v>1</v>
      </c>
      <c r="G50" s="4">
        <v>125</v>
      </c>
      <c r="H50" s="4">
        <f>G50/2</f>
        <v>62.5</v>
      </c>
      <c r="I50" s="4">
        <f>H50*F50</f>
        <v>62.5</v>
      </c>
      <c r="J50" s="4">
        <f>G50*F50</f>
        <v>125</v>
      </c>
      <c r="K50" s="7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>
        <v>1</v>
      </c>
      <c r="AH50" s="15"/>
      <c r="AI50" s="15"/>
      <c r="AJ50" s="15"/>
      <c r="AK50" s="15"/>
      <c r="AL50" s="15"/>
      <c r="AM50" s="9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</row>
    <row r="51" spans="1:62" ht="120" customHeight="1" x14ac:dyDescent="0.25">
      <c r="A51" s="7" t="s">
        <v>75</v>
      </c>
      <c r="B51" s="5" t="s">
        <v>2</v>
      </c>
      <c r="C51" s="5" t="s">
        <v>34</v>
      </c>
      <c r="D51" s="5" t="s">
        <v>114</v>
      </c>
      <c r="E51" s="23" t="s">
        <v>6</v>
      </c>
      <c r="F51" s="6">
        <v>1</v>
      </c>
      <c r="G51" s="4">
        <v>145</v>
      </c>
      <c r="H51" s="4">
        <f>G51/2</f>
        <v>72.5</v>
      </c>
      <c r="I51" s="4">
        <f>H51*F51</f>
        <v>72.5</v>
      </c>
      <c r="J51" s="4">
        <f>G51*F51</f>
        <v>145</v>
      </c>
      <c r="K51" s="7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>
        <v>1</v>
      </c>
      <c r="AI51" s="15"/>
      <c r="AJ51" s="15"/>
      <c r="AK51" s="15"/>
      <c r="AL51" s="15"/>
      <c r="AM51" s="9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</row>
    <row r="52" spans="1:62" ht="120" customHeight="1" x14ac:dyDescent="0.25">
      <c r="A52" s="7" t="s">
        <v>75</v>
      </c>
      <c r="B52" s="5" t="s">
        <v>2</v>
      </c>
      <c r="C52" s="5" t="s">
        <v>39</v>
      </c>
      <c r="D52" s="5" t="s">
        <v>116</v>
      </c>
      <c r="E52" s="23" t="s">
        <v>40</v>
      </c>
      <c r="F52" s="6">
        <v>22</v>
      </c>
      <c r="G52" s="4">
        <v>75</v>
      </c>
      <c r="H52" s="4">
        <f>G52/2</f>
        <v>37.5</v>
      </c>
      <c r="I52" s="4">
        <f>H52*F52</f>
        <v>825</v>
      </c>
      <c r="J52" s="4">
        <f>G52*F52</f>
        <v>1650</v>
      </c>
      <c r="K52" s="7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9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>
        <v>22</v>
      </c>
      <c r="BD52" s="15"/>
      <c r="BE52" s="15"/>
      <c r="BF52" s="15"/>
      <c r="BG52" s="15"/>
      <c r="BH52" s="15"/>
      <c r="BI52" s="15"/>
      <c r="BJ52" s="15"/>
    </row>
    <row r="53" spans="1:62" ht="120" customHeight="1" x14ac:dyDescent="0.25">
      <c r="A53" s="7" t="s">
        <v>75</v>
      </c>
      <c r="B53" s="5" t="s">
        <v>2</v>
      </c>
      <c r="C53" s="5" t="s">
        <v>41</v>
      </c>
      <c r="D53" s="5" t="s">
        <v>117</v>
      </c>
      <c r="E53" s="23" t="s">
        <v>42</v>
      </c>
      <c r="F53" s="6">
        <v>8</v>
      </c>
      <c r="G53" s="4">
        <v>65</v>
      </c>
      <c r="H53" s="4">
        <f>G53/2</f>
        <v>32.5</v>
      </c>
      <c r="I53" s="4">
        <f>H53*F53</f>
        <v>260</v>
      </c>
      <c r="J53" s="4">
        <f>G53*F53</f>
        <v>520</v>
      </c>
      <c r="K53" s="7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9"/>
      <c r="AN53" s="15"/>
      <c r="AO53" s="15"/>
      <c r="AP53" s="15"/>
      <c r="AQ53" s="15"/>
      <c r="AR53" s="15"/>
      <c r="AS53" s="15"/>
      <c r="AT53" s="15">
        <v>8</v>
      </c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</row>
    <row r="54" spans="1:62" ht="120" customHeight="1" x14ac:dyDescent="0.25">
      <c r="A54" s="7" t="s">
        <v>75</v>
      </c>
      <c r="B54" s="5" t="s">
        <v>2</v>
      </c>
      <c r="C54" s="5" t="s">
        <v>60</v>
      </c>
      <c r="D54" s="5" t="s">
        <v>118</v>
      </c>
      <c r="E54" s="23" t="s">
        <v>61</v>
      </c>
      <c r="F54" s="6">
        <v>12</v>
      </c>
      <c r="G54" s="4">
        <v>80</v>
      </c>
      <c r="H54" s="4">
        <f>G54/2</f>
        <v>40</v>
      </c>
      <c r="I54" s="4">
        <f>H54*F54</f>
        <v>480</v>
      </c>
      <c r="J54" s="4">
        <f>G54*F54</f>
        <v>960</v>
      </c>
      <c r="K54" s="7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9"/>
      <c r="AN54" s="15"/>
      <c r="AO54" s="15"/>
      <c r="AP54" s="15">
        <v>11</v>
      </c>
      <c r="AQ54" s="15"/>
      <c r="AR54" s="15"/>
      <c r="AS54" s="15"/>
      <c r="AT54" s="15">
        <v>1</v>
      </c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</row>
    <row r="55" spans="1:62" ht="120" customHeight="1" x14ac:dyDescent="0.25">
      <c r="A55" s="7" t="s">
        <v>75</v>
      </c>
      <c r="B55" s="5" t="s">
        <v>2</v>
      </c>
      <c r="C55" s="5" t="s">
        <v>12</v>
      </c>
      <c r="D55" s="5" t="s">
        <v>119</v>
      </c>
      <c r="E55" s="23" t="s">
        <v>6</v>
      </c>
      <c r="F55" s="6">
        <v>1</v>
      </c>
      <c r="G55" s="4">
        <v>125</v>
      </c>
      <c r="H55" s="4">
        <f>G55/2</f>
        <v>62.5</v>
      </c>
      <c r="I55" s="4">
        <f>H55*F55</f>
        <v>62.5</v>
      </c>
      <c r="J55" s="4">
        <f>G55*F55</f>
        <v>125</v>
      </c>
      <c r="K55" s="7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>
        <v>1</v>
      </c>
      <c r="AH55" s="15"/>
      <c r="AI55" s="15"/>
      <c r="AJ55" s="15"/>
      <c r="AK55" s="15"/>
      <c r="AL55" s="15"/>
      <c r="AM55" s="9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</row>
    <row r="56" spans="1:62" ht="120" customHeight="1" x14ac:dyDescent="0.25">
      <c r="A56" s="7" t="s">
        <v>75</v>
      </c>
      <c r="B56" s="5" t="s">
        <v>2</v>
      </c>
      <c r="C56" s="5" t="s">
        <v>25</v>
      </c>
      <c r="D56" s="5" t="s">
        <v>120</v>
      </c>
      <c r="E56" s="23" t="s">
        <v>20</v>
      </c>
      <c r="F56" s="6">
        <v>1</v>
      </c>
      <c r="G56" s="4">
        <v>95</v>
      </c>
      <c r="H56" s="4">
        <f>G56/2</f>
        <v>47.5</v>
      </c>
      <c r="I56" s="4">
        <f>H56*F56</f>
        <v>47.5</v>
      </c>
      <c r="J56" s="4">
        <f>G56*F56</f>
        <v>95</v>
      </c>
      <c r="K56" s="7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>
        <v>1</v>
      </c>
      <c r="AH56" s="15"/>
      <c r="AI56" s="15"/>
      <c r="AJ56" s="15"/>
      <c r="AK56" s="15"/>
      <c r="AL56" s="15"/>
      <c r="AM56" s="9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</row>
    <row r="57" spans="1:62" ht="120" customHeight="1" x14ac:dyDescent="0.25">
      <c r="A57" s="7" t="s">
        <v>75</v>
      </c>
      <c r="B57" s="5" t="s">
        <v>2</v>
      </c>
      <c r="C57" s="5" t="s">
        <v>46</v>
      </c>
      <c r="D57" s="5" t="s">
        <v>122</v>
      </c>
      <c r="E57" s="23" t="s">
        <v>47</v>
      </c>
      <c r="F57" s="6">
        <v>15</v>
      </c>
      <c r="G57" s="4">
        <v>65</v>
      </c>
      <c r="H57" s="4">
        <f>G57/2</f>
        <v>32.5</v>
      </c>
      <c r="I57" s="4">
        <f>H57*F57</f>
        <v>487.5</v>
      </c>
      <c r="J57" s="4">
        <f>G57*F57</f>
        <v>975</v>
      </c>
      <c r="K57" s="7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9"/>
      <c r="AN57" s="15"/>
      <c r="AO57" s="15"/>
      <c r="AP57" s="15"/>
      <c r="AQ57" s="15">
        <v>15</v>
      </c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</row>
    <row r="58" spans="1:62" ht="120" customHeight="1" x14ac:dyDescent="0.25">
      <c r="A58" s="7" t="s">
        <v>75</v>
      </c>
      <c r="B58" s="5" t="s">
        <v>13</v>
      </c>
      <c r="C58" s="7" t="s">
        <v>67</v>
      </c>
      <c r="D58" s="5" t="s">
        <v>124</v>
      </c>
      <c r="E58" s="24" t="s">
        <v>6</v>
      </c>
      <c r="F58" s="6">
        <v>5</v>
      </c>
      <c r="G58" s="4">
        <v>250</v>
      </c>
      <c r="H58" s="4">
        <f>G58/2</f>
        <v>125</v>
      </c>
      <c r="I58" s="4">
        <f>H58*F58</f>
        <v>625</v>
      </c>
      <c r="J58" s="4">
        <f>G58*F58</f>
        <v>1250</v>
      </c>
      <c r="K58" s="7"/>
      <c r="L58" s="15"/>
      <c r="M58" s="15"/>
      <c r="N58" s="15"/>
      <c r="O58" s="15"/>
      <c r="P58" s="15"/>
      <c r="Q58" s="15"/>
      <c r="R58" s="15"/>
      <c r="S58" s="15">
        <v>1</v>
      </c>
      <c r="T58" s="15"/>
      <c r="U58" s="15"/>
      <c r="V58" s="15"/>
      <c r="W58" s="15"/>
      <c r="X58" s="15"/>
      <c r="Y58" s="15"/>
      <c r="Z58" s="15"/>
      <c r="AA58" s="15">
        <v>2</v>
      </c>
      <c r="AB58" s="15">
        <v>2</v>
      </c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9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</row>
    <row r="59" spans="1:62" ht="120" customHeight="1" x14ac:dyDescent="0.25">
      <c r="A59" s="7" t="s">
        <v>75</v>
      </c>
      <c r="B59" s="5" t="s">
        <v>13</v>
      </c>
      <c r="C59" s="5" t="s">
        <v>49</v>
      </c>
      <c r="D59" s="5" t="s">
        <v>130</v>
      </c>
      <c r="E59" s="23" t="s">
        <v>50</v>
      </c>
      <c r="F59" s="6">
        <v>5</v>
      </c>
      <c r="G59" s="4">
        <v>100</v>
      </c>
      <c r="H59" s="4">
        <f>G59/2</f>
        <v>50</v>
      </c>
      <c r="I59" s="4">
        <f>H59*F59</f>
        <v>250</v>
      </c>
      <c r="J59" s="4">
        <f>G59*F59</f>
        <v>500</v>
      </c>
      <c r="K59" s="7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9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>
        <v>5</v>
      </c>
      <c r="BH59" s="15"/>
      <c r="BI59" s="15"/>
      <c r="BJ59" s="15"/>
    </row>
    <row r="60" spans="1:62" ht="120" customHeight="1" x14ac:dyDescent="0.25">
      <c r="A60" s="7" t="s">
        <v>75</v>
      </c>
      <c r="B60" s="5" t="s">
        <v>13</v>
      </c>
      <c r="C60" s="5" t="s">
        <v>16</v>
      </c>
      <c r="D60" s="5" t="s">
        <v>131</v>
      </c>
      <c r="E60" s="23" t="s">
        <v>6</v>
      </c>
      <c r="F60" s="6">
        <v>4</v>
      </c>
      <c r="G60" s="4">
        <v>225</v>
      </c>
      <c r="H60" s="4">
        <f>G60/2</f>
        <v>112.5</v>
      </c>
      <c r="I60" s="4">
        <f>H60*F60</f>
        <v>450</v>
      </c>
      <c r="J60" s="4">
        <f>G60*F60</f>
        <v>900</v>
      </c>
      <c r="K60" s="7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>
        <v>1</v>
      </c>
      <c r="AB60" s="15">
        <v>2</v>
      </c>
      <c r="AC60" s="15"/>
      <c r="AD60" s="15"/>
      <c r="AE60" s="15"/>
      <c r="AF60" s="15"/>
      <c r="AG60" s="15"/>
      <c r="AH60" s="15"/>
      <c r="AI60" s="15"/>
      <c r="AJ60" s="15"/>
      <c r="AK60" s="15">
        <v>1</v>
      </c>
      <c r="AL60" s="15"/>
      <c r="AM60" s="9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</row>
    <row r="61" spans="1:62" ht="120" customHeight="1" x14ac:dyDescent="0.25">
      <c r="A61" s="7" t="s">
        <v>75</v>
      </c>
      <c r="B61" s="5" t="s">
        <v>13</v>
      </c>
      <c r="C61" s="7" t="s">
        <v>26</v>
      </c>
      <c r="D61" s="5" t="s">
        <v>132</v>
      </c>
      <c r="E61" s="24" t="s">
        <v>4</v>
      </c>
      <c r="F61" s="6">
        <v>1</v>
      </c>
      <c r="G61" s="4">
        <v>200</v>
      </c>
      <c r="H61" s="4">
        <f>G61/2</f>
        <v>100</v>
      </c>
      <c r="I61" s="4">
        <f>H61*F61</f>
        <v>100</v>
      </c>
      <c r="J61" s="4">
        <f>G61*F61</f>
        <v>200</v>
      </c>
      <c r="K61" s="7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>
        <v>1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9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</row>
    <row r="62" spans="1:62" ht="120" customHeight="1" x14ac:dyDescent="0.25">
      <c r="A62" s="7" t="s">
        <v>75</v>
      </c>
      <c r="B62" s="5" t="s">
        <v>13</v>
      </c>
      <c r="C62" s="5" t="s">
        <v>26</v>
      </c>
      <c r="D62" s="5" t="s">
        <v>132</v>
      </c>
      <c r="E62" s="23" t="s">
        <v>20</v>
      </c>
      <c r="F62" s="6">
        <v>2</v>
      </c>
      <c r="G62" s="4">
        <v>200</v>
      </c>
      <c r="H62" s="4">
        <f>G62/2</f>
        <v>100</v>
      </c>
      <c r="I62" s="4">
        <f>H62*F62</f>
        <v>200</v>
      </c>
      <c r="J62" s="4">
        <f>G62*F62</f>
        <v>400</v>
      </c>
      <c r="K62" s="7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>
        <v>2</v>
      </c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9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</row>
    <row r="63" spans="1:62" ht="120" customHeight="1" x14ac:dyDescent="0.25">
      <c r="A63" s="7" t="s">
        <v>75</v>
      </c>
      <c r="B63" s="5" t="s">
        <v>13</v>
      </c>
      <c r="C63" s="5" t="s">
        <v>51</v>
      </c>
      <c r="D63" s="5" t="s">
        <v>133</v>
      </c>
      <c r="E63" s="23" t="s">
        <v>52</v>
      </c>
      <c r="F63" s="6">
        <v>3</v>
      </c>
      <c r="G63" s="4">
        <v>125</v>
      </c>
      <c r="H63" s="4">
        <f>G63/2</f>
        <v>62.5</v>
      </c>
      <c r="I63" s="4">
        <f>H63*F63</f>
        <v>187.5</v>
      </c>
      <c r="J63" s="4">
        <f>G63*F63</f>
        <v>375</v>
      </c>
      <c r="K63" s="7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9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>
        <v>3</v>
      </c>
      <c r="BJ63" s="15"/>
    </row>
    <row r="64" spans="1:62" ht="120" customHeight="1" x14ac:dyDescent="0.25">
      <c r="A64" s="7" t="s">
        <v>75</v>
      </c>
      <c r="B64" s="5" t="s">
        <v>13</v>
      </c>
      <c r="C64" s="5" t="s">
        <v>22</v>
      </c>
      <c r="D64" s="5" t="s">
        <v>136</v>
      </c>
      <c r="E64" s="23" t="s">
        <v>20</v>
      </c>
      <c r="F64" s="6">
        <v>1</v>
      </c>
      <c r="G64" s="4">
        <v>75</v>
      </c>
      <c r="H64" s="4">
        <f>G64/2</f>
        <v>37.5</v>
      </c>
      <c r="I64" s="4">
        <f>H64*F64</f>
        <v>37.5</v>
      </c>
      <c r="J64" s="4">
        <f>G64*F64</f>
        <v>75</v>
      </c>
      <c r="K64" s="7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9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>
        <v>1</v>
      </c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</row>
    <row r="65" spans="1:62" ht="120" customHeight="1" thickBot="1" x14ac:dyDescent="0.3">
      <c r="A65" s="7" t="s">
        <v>75</v>
      </c>
      <c r="B65" s="5" t="s">
        <v>53</v>
      </c>
      <c r="C65" s="5" t="s">
        <v>69</v>
      </c>
      <c r="D65" s="5" t="s">
        <v>139</v>
      </c>
      <c r="E65" s="23" t="s">
        <v>54</v>
      </c>
      <c r="F65" s="6">
        <v>1</v>
      </c>
      <c r="G65" s="4">
        <v>50</v>
      </c>
      <c r="H65" s="4">
        <f>G65/2</f>
        <v>25</v>
      </c>
      <c r="I65" s="4">
        <f>H65*F65</f>
        <v>25</v>
      </c>
      <c r="J65" s="4">
        <f>G65*F65</f>
        <v>50</v>
      </c>
      <c r="K65" s="7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9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>
        <v>1</v>
      </c>
      <c r="BJ65" s="15"/>
    </row>
    <row r="66" spans="1:62" ht="120" customHeight="1" x14ac:dyDescent="0.25">
      <c r="A66" s="7" t="s">
        <v>75</v>
      </c>
      <c r="B66" s="10" t="s">
        <v>53</v>
      </c>
      <c r="C66" s="27" t="s">
        <v>190</v>
      </c>
      <c r="D66" s="26" t="s">
        <v>93</v>
      </c>
      <c r="E66" s="25" t="s">
        <v>54</v>
      </c>
      <c r="F66" s="6">
        <v>1</v>
      </c>
      <c r="G66" s="4">
        <v>60</v>
      </c>
      <c r="H66" s="4">
        <f>G66/2</f>
        <v>30</v>
      </c>
      <c r="I66" s="4">
        <f>H66*F66</f>
        <v>30</v>
      </c>
      <c r="J66" s="4">
        <f>G66*F66</f>
        <v>60</v>
      </c>
      <c r="K66" s="9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9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>
        <v>1</v>
      </c>
      <c r="BE66" s="15"/>
      <c r="BF66" s="15"/>
      <c r="BG66" s="15"/>
      <c r="BH66" s="15"/>
      <c r="BI66" s="15"/>
      <c r="BJ66" s="15"/>
    </row>
    <row r="67" spans="1:62" ht="120" customHeight="1" thickBot="1" x14ac:dyDescent="0.3">
      <c r="A67" s="7" t="s">
        <v>75</v>
      </c>
      <c r="B67" s="9"/>
      <c r="C67" s="10" t="s">
        <v>80</v>
      </c>
      <c r="D67" s="5" t="s">
        <v>140</v>
      </c>
      <c r="E67" s="25" t="s">
        <v>81</v>
      </c>
      <c r="F67" s="6">
        <v>1</v>
      </c>
      <c r="G67" s="4">
        <v>45</v>
      </c>
      <c r="H67" s="4">
        <f>G67/2</f>
        <v>22.5</v>
      </c>
      <c r="I67" s="4">
        <f>H67*F67</f>
        <v>22.5</v>
      </c>
      <c r="J67" s="4">
        <f>G67*F67</f>
        <v>45</v>
      </c>
      <c r="K67" s="9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9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>
        <v>1</v>
      </c>
      <c r="BG67" s="15"/>
      <c r="BH67" s="15"/>
      <c r="BI67" s="15"/>
      <c r="BJ67" s="15"/>
    </row>
    <row r="68" spans="1:62" ht="120" customHeight="1" x14ac:dyDescent="0.25">
      <c r="A68" s="7" t="s">
        <v>75</v>
      </c>
      <c r="B68" s="28" t="s">
        <v>53</v>
      </c>
      <c r="C68" s="27" t="s">
        <v>191</v>
      </c>
      <c r="D68" s="5" t="s">
        <v>141</v>
      </c>
      <c r="E68" s="25" t="s">
        <v>192</v>
      </c>
      <c r="F68" s="6">
        <v>1</v>
      </c>
      <c r="G68" s="4">
        <v>55</v>
      </c>
      <c r="H68" s="4">
        <f>G68/2</f>
        <v>27.5</v>
      </c>
      <c r="I68" s="4">
        <f>H68*F68</f>
        <v>27.5</v>
      </c>
      <c r="J68" s="4">
        <f>G68*F68</f>
        <v>55</v>
      </c>
      <c r="K68" s="9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9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>
        <v>1</v>
      </c>
      <c r="BI68" s="15"/>
      <c r="BJ68" s="15"/>
    </row>
    <row r="69" spans="1:62" ht="120" customHeight="1" x14ac:dyDescent="0.25">
      <c r="A69" s="7" t="s">
        <v>75</v>
      </c>
      <c r="B69" s="9"/>
      <c r="C69" s="10" t="s">
        <v>84</v>
      </c>
      <c r="D69" s="5" t="s">
        <v>142</v>
      </c>
      <c r="E69" s="25" t="s">
        <v>48</v>
      </c>
      <c r="F69" s="6">
        <v>1</v>
      </c>
      <c r="G69" s="4">
        <v>65</v>
      </c>
      <c r="H69" s="4">
        <f>G69/2</f>
        <v>32.5</v>
      </c>
      <c r="I69" s="4">
        <f>H69*F69</f>
        <v>32.5</v>
      </c>
      <c r="J69" s="4">
        <f>G69*F69</f>
        <v>65</v>
      </c>
      <c r="K69" s="9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9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>
        <v>1</v>
      </c>
      <c r="BH69" s="15"/>
      <c r="BI69" s="15"/>
      <c r="BJ69" s="15"/>
    </row>
    <row r="70" spans="1:62" ht="120" customHeight="1" x14ac:dyDescent="0.25">
      <c r="A70" s="7" t="s">
        <v>75</v>
      </c>
      <c r="B70" s="9"/>
      <c r="C70" s="10" t="s">
        <v>85</v>
      </c>
      <c r="D70" s="5" t="s">
        <v>143</v>
      </c>
      <c r="E70" s="25" t="s">
        <v>86</v>
      </c>
      <c r="F70" s="6">
        <v>1</v>
      </c>
      <c r="G70" s="4">
        <v>55</v>
      </c>
      <c r="H70" s="4">
        <f>G70/2</f>
        <v>27.5</v>
      </c>
      <c r="I70" s="4">
        <f>H70*F70</f>
        <v>27.5</v>
      </c>
      <c r="J70" s="4">
        <f>G70*F70</f>
        <v>55</v>
      </c>
      <c r="K70" s="9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9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>
        <v>1</v>
      </c>
      <c r="BH70" s="15"/>
      <c r="BI70" s="15"/>
      <c r="BJ70" s="15"/>
    </row>
    <row r="71" spans="1:62" ht="120" customHeight="1" x14ac:dyDescent="0.25">
      <c r="A71" s="7" t="s">
        <v>75</v>
      </c>
      <c r="B71" s="9"/>
      <c r="C71" s="10" t="s">
        <v>87</v>
      </c>
      <c r="D71" s="5" t="s">
        <v>144</v>
      </c>
      <c r="E71" s="25" t="s">
        <v>20</v>
      </c>
      <c r="F71" s="6">
        <v>1</v>
      </c>
      <c r="G71" s="4">
        <v>225</v>
      </c>
      <c r="H71" s="4">
        <f>G71/2</f>
        <v>112.5</v>
      </c>
      <c r="I71" s="4">
        <f>H71*F71</f>
        <v>112.5</v>
      </c>
      <c r="J71" s="4">
        <f>G71*F71</f>
        <v>225</v>
      </c>
      <c r="K71" s="9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>
        <v>1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9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</row>
    <row r="72" spans="1:62" ht="120" customHeight="1" x14ac:dyDescent="0.25">
      <c r="A72" s="7" t="s">
        <v>75</v>
      </c>
      <c r="B72" s="10" t="s">
        <v>193</v>
      </c>
      <c r="C72" s="10" t="s">
        <v>92</v>
      </c>
      <c r="D72" s="5" t="s">
        <v>145</v>
      </c>
      <c r="E72" s="25" t="s">
        <v>55</v>
      </c>
      <c r="F72" s="6">
        <v>1</v>
      </c>
      <c r="G72" s="4">
        <v>0</v>
      </c>
      <c r="H72" s="4">
        <f>G72/2</f>
        <v>0</v>
      </c>
      <c r="I72" s="4">
        <f>H72*F72</f>
        <v>0</v>
      </c>
      <c r="J72" s="4">
        <f>G72*F72</f>
        <v>0</v>
      </c>
      <c r="K72" s="9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9"/>
      <c r="AN72" s="15"/>
      <c r="AO72" s="15"/>
      <c r="AP72" s="15"/>
      <c r="AQ72" s="15"/>
      <c r="AR72" s="15"/>
      <c r="AS72" s="15"/>
      <c r="AT72" s="15"/>
      <c r="AU72" s="15">
        <v>1</v>
      </c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</row>
    <row r="73" spans="1:62" ht="120" customHeight="1" x14ac:dyDescent="0.25">
      <c r="A73" s="7" t="s">
        <v>75</v>
      </c>
      <c r="B73" s="9"/>
      <c r="C73" s="10" t="s">
        <v>88</v>
      </c>
      <c r="D73" s="5" t="s">
        <v>146</v>
      </c>
      <c r="E73" s="25" t="s">
        <v>20</v>
      </c>
      <c r="F73" s="6">
        <v>1</v>
      </c>
      <c r="G73" s="4">
        <v>125</v>
      </c>
      <c r="H73" s="4">
        <f>G73/2</f>
        <v>62.5</v>
      </c>
      <c r="I73" s="4">
        <f>H73*F73</f>
        <v>62.5</v>
      </c>
      <c r="J73" s="4">
        <f>G73*F73</f>
        <v>125</v>
      </c>
      <c r="K73" s="9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>
        <v>1</v>
      </c>
      <c r="AH73" s="15"/>
      <c r="AI73" s="15"/>
      <c r="AJ73" s="15"/>
      <c r="AK73" s="15"/>
      <c r="AL73" s="15"/>
      <c r="AM73" s="9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</row>
    <row r="74" spans="1:62" ht="120" customHeight="1" x14ac:dyDescent="0.25">
      <c r="A74" s="7" t="s">
        <v>75</v>
      </c>
      <c r="B74" s="9"/>
      <c r="C74" s="10" t="s">
        <v>89</v>
      </c>
      <c r="D74" s="5" t="s">
        <v>147</v>
      </c>
      <c r="E74" s="25" t="s">
        <v>90</v>
      </c>
      <c r="F74" s="6">
        <v>1</v>
      </c>
      <c r="G74" s="4">
        <v>160</v>
      </c>
      <c r="H74" s="4">
        <f>G74/2</f>
        <v>80</v>
      </c>
      <c r="I74" s="4">
        <f>H74*F74</f>
        <v>80</v>
      </c>
      <c r="J74" s="4">
        <f>G74*F74</f>
        <v>160</v>
      </c>
      <c r="K74" s="9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9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>
        <v>1</v>
      </c>
      <c r="BG74" s="15"/>
      <c r="BH74" s="15"/>
      <c r="BI74" s="15"/>
      <c r="BJ74" s="15"/>
    </row>
    <row r="75" spans="1:62" ht="120" customHeight="1" x14ac:dyDescent="0.25">
      <c r="A75" s="7" t="s">
        <v>75</v>
      </c>
      <c r="B75" s="5" t="s">
        <v>71</v>
      </c>
      <c r="C75" s="5" t="s">
        <v>65</v>
      </c>
      <c r="D75" s="5" t="s">
        <v>94</v>
      </c>
      <c r="E75" s="23" t="s">
        <v>6</v>
      </c>
      <c r="F75" s="6">
        <v>1</v>
      </c>
      <c r="G75" s="4">
        <v>395</v>
      </c>
      <c r="H75" s="4">
        <f>G75/2</f>
        <v>197.5</v>
      </c>
      <c r="I75" s="4">
        <f>H75*F75</f>
        <v>197.5</v>
      </c>
      <c r="J75" s="4">
        <f>G75*F75</f>
        <v>395</v>
      </c>
      <c r="K75" s="7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>
        <v>1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</row>
    <row r="76" spans="1:62" ht="120" customHeight="1" x14ac:dyDescent="0.25">
      <c r="A76" s="7" t="s">
        <v>75</v>
      </c>
      <c r="B76" s="5" t="s">
        <v>71</v>
      </c>
      <c r="C76" s="5" t="s">
        <v>62</v>
      </c>
      <c r="D76" s="5" t="s">
        <v>95</v>
      </c>
      <c r="E76" s="23" t="s">
        <v>6</v>
      </c>
      <c r="F76" s="6">
        <v>10</v>
      </c>
      <c r="G76" s="4">
        <v>350</v>
      </c>
      <c r="H76" s="4">
        <f>G76/2</f>
        <v>175</v>
      </c>
      <c r="I76" s="4">
        <f>H76*F76</f>
        <v>1750</v>
      </c>
      <c r="J76" s="4">
        <f>G76*F76</f>
        <v>3500</v>
      </c>
      <c r="K76" s="7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>
        <v>9</v>
      </c>
      <c r="AA76" s="15">
        <v>1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</row>
    <row r="77" spans="1:62" ht="120" customHeight="1" x14ac:dyDescent="0.25">
      <c r="A77" s="7" t="s">
        <v>75</v>
      </c>
      <c r="B77" s="5" t="s">
        <v>71</v>
      </c>
      <c r="C77" s="5" t="s">
        <v>32</v>
      </c>
      <c r="D77" s="5" t="s">
        <v>96</v>
      </c>
      <c r="E77" s="23" t="s">
        <v>6</v>
      </c>
      <c r="F77" s="6">
        <v>1</v>
      </c>
      <c r="G77" s="4">
        <v>325</v>
      </c>
      <c r="H77" s="4">
        <f>G77/2</f>
        <v>162.5</v>
      </c>
      <c r="I77" s="4">
        <f>H77*F77</f>
        <v>162.5</v>
      </c>
      <c r="J77" s="4">
        <f>G77*F77</f>
        <v>325</v>
      </c>
      <c r="K77" s="7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>
        <v>1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</row>
    <row r="78" spans="1:62" ht="120" customHeight="1" x14ac:dyDescent="0.25">
      <c r="A78" s="7" t="s">
        <v>75</v>
      </c>
      <c r="B78" s="5" t="s">
        <v>71</v>
      </c>
      <c r="C78" s="23" t="s">
        <v>68</v>
      </c>
      <c r="D78" s="5" t="s">
        <v>98</v>
      </c>
      <c r="E78" s="23" t="s">
        <v>20</v>
      </c>
      <c r="F78" s="6">
        <v>1</v>
      </c>
      <c r="G78" s="4">
        <v>350</v>
      </c>
      <c r="H78" s="4">
        <f>G78/2</f>
        <v>175</v>
      </c>
      <c r="I78" s="4">
        <f>H78*F78</f>
        <v>175</v>
      </c>
      <c r="J78" s="4">
        <f>G78*F78</f>
        <v>350</v>
      </c>
      <c r="K78" s="7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>
        <v>1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</row>
    <row r="79" spans="1:62" ht="120" customHeight="1" x14ac:dyDescent="0.25">
      <c r="A79" s="7" t="s">
        <v>75</v>
      </c>
      <c r="B79" s="5" t="s">
        <v>71</v>
      </c>
      <c r="C79" s="5" t="s">
        <v>5</v>
      </c>
      <c r="D79" s="5" t="s">
        <v>97</v>
      </c>
      <c r="E79" s="23" t="s">
        <v>20</v>
      </c>
      <c r="F79" s="6">
        <v>1</v>
      </c>
      <c r="G79" s="4">
        <v>295</v>
      </c>
      <c r="H79" s="4">
        <f>G79/2</f>
        <v>147.5</v>
      </c>
      <c r="I79" s="4">
        <f>H79*F79</f>
        <v>147.5</v>
      </c>
      <c r="J79" s="4">
        <f>G79*F79</f>
        <v>295</v>
      </c>
      <c r="K79" s="7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>
        <v>1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</row>
    <row r="80" spans="1:62" ht="120" customHeight="1" x14ac:dyDescent="0.25">
      <c r="A80" s="7" t="s">
        <v>75</v>
      </c>
      <c r="B80" s="5" t="s">
        <v>71</v>
      </c>
      <c r="C80" s="5" t="s">
        <v>9</v>
      </c>
      <c r="D80" s="5" t="s">
        <v>100</v>
      </c>
      <c r="E80" s="23" t="s">
        <v>8</v>
      </c>
      <c r="F80" s="6">
        <v>1</v>
      </c>
      <c r="G80" s="4">
        <v>350</v>
      </c>
      <c r="H80" s="4">
        <f>G80/2</f>
        <v>175</v>
      </c>
      <c r="I80" s="4">
        <f>H80*F80</f>
        <v>175</v>
      </c>
      <c r="J80" s="4">
        <f>G80*F80</f>
        <v>350</v>
      </c>
      <c r="K80" s="7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>
        <v>1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</row>
    <row r="81" spans="1:62" ht="120" customHeight="1" x14ac:dyDescent="0.25">
      <c r="A81" s="7" t="s">
        <v>75</v>
      </c>
      <c r="B81" s="5" t="s">
        <v>71</v>
      </c>
      <c r="C81" s="5" t="s">
        <v>24</v>
      </c>
      <c r="D81" s="5" t="s">
        <v>102</v>
      </c>
      <c r="E81" s="23" t="s">
        <v>4</v>
      </c>
      <c r="F81" s="6">
        <v>2</v>
      </c>
      <c r="G81" s="4">
        <v>295</v>
      </c>
      <c r="H81" s="4">
        <f>G81/2</f>
        <v>147.5</v>
      </c>
      <c r="I81" s="4">
        <f>H81*F81</f>
        <v>295</v>
      </c>
      <c r="J81" s="4">
        <f>G81*F81</f>
        <v>590</v>
      </c>
      <c r="K81" s="7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>
        <v>1</v>
      </c>
      <c r="AA81" s="15">
        <v>1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</row>
    <row r="82" spans="1:62" ht="120" customHeight="1" x14ac:dyDescent="0.25">
      <c r="A82" s="7" t="s">
        <v>75</v>
      </c>
      <c r="B82" s="5" t="s">
        <v>71</v>
      </c>
      <c r="C82" s="5" t="s">
        <v>24</v>
      </c>
      <c r="D82" s="5" t="s">
        <v>102</v>
      </c>
      <c r="E82" s="23" t="s">
        <v>6</v>
      </c>
      <c r="F82" s="6">
        <v>1</v>
      </c>
      <c r="G82" s="4">
        <v>295</v>
      </c>
      <c r="H82" s="4">
        <f>G82/2</f>
        <v>147.5</v>
      </c>
      <c r="I82" s="4">
        <f>H82*F82</f>
        <v>147.5</v>
      </c>
      <c r="J82" s="4">
        <f>G82*F82</f>
        <v>295</v>
      </c>
      <c r="K82" s="7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>
        <v>1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</row>
    <row r="83" spans="1:62" ht="120" customHeight="1" x14ac:dyDescent="0.25">
      <c r="A83" s="7" t="s">
        <v>75</v>
      </c>
      <c r="B83" s="5" t="s">
        <v>71</v>
      </c>
      <c r="C83" s="5" t="s">
        <v>24</v>
      </c>
      <c r="D83" s="5" t="s">
        <v>102</v>
      </c>
      <c r="E83" s="23" t="s">
        <v>20</v>
      </c>
      <c r="F83" s="6">
        <v>1</v>
      </c>
      <c r="G83" s="4">
        <v>295</v>
      </c>
      <c r="H83" s="4">
        <f>G83/2</f>
        <v>147.5</v>
      </c>
      <c r="I83" s="4">
        <f>H83*F83</f>
        <v>147.5</v>
      </c>
      <c r="J83" s="4">
        <f>G83*F83</f>
        <v>295</v>
      </c>
      <c r="K83" s="7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>
        <v>1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</row>
    <row r="84" spans="1:62" ht="120" customHeight="1" x14ac:dyDescent="0.25">
      <c r="A84" s="7" t="s">
        <v>75</v>
      </c>
      <c r="B84" s="5" t="s">
        <v>70</v>
      </c>
      <c r="C84" s="5" t="s">
        <v>28</v>
      </c>
      <c r="D84" s="5" t="s">
        <v>104</v>
      </c>
      <c r="E84" s="23" t="s">
        <v>6</v>
      </c>
      <c r="F84" s="6">
        <v>3</v>
      </c>
      <c r="G84" s="4">
        <v>425</v>
      </c>
      <c r="H84" s="4">
        <f>G84/2</f>
        <v>212.5</v>
      </c>
      <c r="I84" s="4">
        <f>H84*F84</f>
        <v>637.5</v>
      </c>
      <c r="J84" s="4">
        <f>G84*F84</f>
        <v>1275</v>
      </c>
      <c r="K84" s="7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>
        <v>3</v>
      </c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</row>
    <row r="85" spans="1:62" ht="120" customHeight="1" x14ac:dyDescent="0.25">
      <c r="A85" s="7" t="s">
        <v>75</v>
      </c>
      <c r="B85" s="5" t="s">
        <v>70</v>
      </c>
      <c r="C85" s="5" t="s">
        <v>78</v>
      </c>
      <c r="D85" s="5" t="s">
        <v>105</v>
      </c>
      <c r="E85" s="23" t="s">
        <v>6</v>
      </c>
      <c r="F85" s="6">
        <v>1</v>
      </c>
      <c r="G85" s="4">
        <v>370</v>
      </c>
      <c r="H85" s="4">
        <f>G85/2</f>
        <v>185</v>
      </c>
      <c r="I85" s="4">
        <f>H85*F85</f>
        <v>185</v>
      </c>
      <c r="J85" s="4">
        <f>G85*F85</f>
        <v>370</v>
      </c>
      <c r="K85" s="7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>
        <v>1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</row>
    <row r="86" spans="1:62" ht="120" customHeight="1" x14ac:dyDescent="0.25">
      <c r="A86" s="7" t="s">
        <v>75</v>
      </c>
      <c r="B86" s="5" t="s">
        <v>36</v>
      </c>
      <c r="C86" s="5" t="s">
        <v>38</v>
      </c>
      <c r="D86" s="5" t="s">
        <v>107</v>
      </c>
      <c r="E86" s="23" t="s">
        <v>37</v>
      </c>
      <c r="F86" s="6">
        <v>81</v>
      </c>
      <c r="G86" s="4">
        <v>12</v>
      </c>
      <c r="H86" s="4">
        <f>G86/2</f>
        <v>6</v>
      </c>
      <c r="I86" s="4">
        <f>H86*F86</f>
        <v>486</v>
      </c>
      <c r="J86" s="4">
        <f>G86*F86</f>
        <v>972</v>
      </c>
      <c r="K86" s="7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9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>
        <v>81</v>
      </c>
    </row>
    <row r="87" spans="1:62" ht="120" customHeight="1" x14ac:dyDescent="0.25">
      <c r="A87" s="7" t="s">
        <v>75</v>
      </c>
      <c r="B87" s="5" t="s">
        <v>36</v>
      </c>
      <c r="C87" s="5" t="s">
        <v>56</v>
      </c>
      <c r="D87" s="5" t="s">
        <v>106</v>
      </c>
      <c r="E87" s="23" t="s">
        <v>57</v>
      </c>
      <c r="F87" s="6">
        <v>1</v>
      </c>
      <c r="G87" s="4">
        <v>25</v>
      </c>
      <c r="H87" s="4">
        <f>G87/2</f>
        <v>12.5</v>
      </c>
      <c r="I87" s="4">
        <f>H87*F87</f>
        <v>12.5</v>
      </c>
      <c r="J87" s="4">
        <f>G87*F87</f>
        <v>25</v>
      </c>
      <c r="K87" s="7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9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>
        <v>1</v>
      </c>
      <c r="BF87" s="15"/>
      <c r="BG87" s="15"/>
      <c r="BH87" s="15"/>
      <c r="BI87" s="15"/>
      <c r="BJ87" s="15"/>
    </row>
  </sheetData>
  <autoFilter ref="A3:BJ87"/>
  <sortState ref="A4:O293">
    <sortCondition ref="B4:B293"/>
    <sortCondition ref="C4:C293"/>
    <sortCondition ref="E4:E293"/>
  </sortState>
  <mergeCells count="2">
    <mergeCell ref="D1:G1"/>
    <mergeCell ref="A1:C1"/>
  </mergeCells>
  <conditionalFormatting sqref="C62">
    <cfRule type="duplicateValues" dxfId="2" priority="23"/>
  </conditionalFormatting>
  <conditionalFormatting sqref="C66:C74">
    <cfRule type="duplicateValues" dxfId="1" priority="3"/>
  </conditionalFormatting>
  <conditionalFormatting sqref="L3:BJ3">
    <cfRule type="duplicateValues" dxfId="0" priority="25"/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2016-10-18T14:28:18Z</cp:lastPrinted>
  <dcterms:created xsi:type="dcterms:W3CDTF">2016-10-10T16:16:34Z</dcterms:created>
  <dcterms:modified xsi:type="dcterms:W3CDTF">2017-05-30T12:26:00Z</dcterms:modified>
</cp:coreProperties>
</file>